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4" activeTab="11"/>
  </bookViews>
  <sheets>
    <sheet name="JANEIRO13" sheetId="1" r:id="rId1"/>
    <sheet name="FEVEREIRO13 " sheetId="2" r:id="rId2"/>
    <sheet name="MARÇO13" sheetId="3" r:id="rId3"/>
    <sheet name="ABRIL13" sheetId="4" r:id="rId4"/>
    <sheet name="MAIO13" sheetId="5" r:id="rId5"/>
    <sheet name="JUNHO13" sheetId="6" r:id="rId6"/>
    <sheet name="JULHO13  " sheetId="7" r:id="rId7"/>
    <sheet name="AGOSTO13 " sheetId="8" r:id="rId8"/>
    <sheet name="SETEMBRO13" sheetId="9" r:id="rId9"/>
    <sheet name="0UTUBRO13" sheetId="10" r:id="rId10"/>
    <sheet name="NOVEMBRO13 " sheetId="11" r:id="rId11"/>
    <sheet name="DEZEMBRO13  " sheetId="12" r:id="rId12"/>
  </sheets>
  <definedNames/>
  <calcPr fullCalcOnLoad="1"/>
</workbook>
</file>

<file path=xl/sharedStrings.xml><?xml version="1.0" encoding="utf-8"?>
<sst xmlns="http://schemas.openxmlformats.org/spreadsheetml/2006/main" count="528" uniqueCount="50">
  <si>
    <t>UNIVERSIDADE ESTADUAL DO OESTE DO PARANÁ</t>
  </si>
  <si>
    <t>ÁREA DE INFORMAÇÕES</t>
  </si>
  <si>
    <t>Ciências Biológicas e da Saúde</t>
  </si>
  <si>
    <t>Ciências Médicas e Farmacêuticas</t>
  </si>
  <si>
    <t>Ciências Exatas e Tecnológicas</t>
  </si>
  <si>
    <t>Ciências Sociais Aplicadas</t>
  </si>
  <si>
    <t>Educação, Comunicação e Artes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</si>
  <si>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</si>
  <si>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</si>
  <si>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</si>
  <si>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</si>
  <si>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</si>
  <si>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</si>
  <si>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</si>
  <si>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</si>
  <si>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</si>
  <si>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</si>
  <si>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CAMPUS DE CASCAVEL</t>
  </si>
  <si>
    <t>Efetivos</t>
  </si>
  <si>
    <t>Temporários</t>
  </si>
  <si>
    <t>Total</t>
  </si>
  <si>
    <t>Total             EF + CRES</t>
  </si>
  <si>
    <t>C/H Efetivos</t>
  </si>
  <si>
    <t>C/H Temporários</t>
  </si>
  <si>
    <t>Total C.H.</t>
  </si>
  <si>
    <t>Total Cascavel</t>
  </si>
  <si>
    <t>Total Foz do Iguaçu</t>
  </si>
  <si>
    <t>Total Francisco Beltrão</t>
  </si>
  <si>
    <t>Total Marechal Cândido Rondon</t>
  </si>
  <si>
    <t>Total Toledo</t>
  </si>
  <si>
    <t>Total UNIOESTE</t>
  </si>
  <si>
    <t>Campus/Centros</t>
  </si>
  <si>
    <t>PRÓ-REITORIA DE PLANEJAMENTO</t>
  </si>
  <si>
    <t>Fonte: Pró-Reitoria de Planejamento</t>
  </si>
  <si>
    <t>TIDE</t>
  </si>
  <si>
    <r>
      <t xml:space="preserve">Estatística de Docentes por </t>
    </r>
    <r>
      <rPr>
        <b/>
        <sz val="12"/>
        <rFont val="Arial"/>
        <family val="2"/>
      </rPr>
      <t>Regime de Trabalho</t>
    </r>
  </si>
  <si>
    <r>
      <t>Dados dejaneiro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</si>
  <si>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fevereiro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</si>
  <si>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março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</si>
  <si>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abril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</si>
  <si>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maio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</si>
  <si>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t>DIVISÃO DE INFORMAÇÕES</t>
  </si>
  <si>
    <r>
      <t>Dados de junho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</si>
  <si>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julho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</si>
  <si>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agosto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</si>
  <si>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setembro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</si>
  <si>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outubro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</si>
  <si>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t>Educação, Letras e Saúde</t>
  </si>
  <si>
    <r>
      <t>Dados de Novembro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</si>
  <si>
    <r>
      <t>Dados de Dezembro</t>
    </r>
    <r>
      <rPr>
        <b/>
        <sz val="12"/>
        <rFont val="Arial"/>
        <family val="2"/>
      </rPr>
      <t xml:space="preserve"> de 2013</t>
    </r>
    <r>
      <rPr>
        <b/>
        <sz val="8"/>
        <rFont val="Arial"/>
        <family val="2"/>
      </rPr>
      <t xml:space="preserve"> 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</si>
</sst>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3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4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33" borderId="18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1" customFormat="1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1" customFormat="1" ht="15.75">
      <c r="A5" s="35" t="s">
        <v>36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40"/>
      <c r="H6" s="38" t="s">
        <v>19</v>
      </c>
      <c r="I6" s="39"/>
      <c r="J6" s="39"/>
      <c r="K6" s="39"/>
      <c r="L6" s="39"/>
      <c r="M6" s="40"/>
      <c r="N6" s="41" t="s">
        <v>21</v>
      </c>
      <c r="O6" s="40" t="s">
        <v>22</v>
      </c>
      <c r="P6" s="37" t="s">
        <v>23</v>
      </c>
      <c r="Q6" s="37" t="s">
        <v>24</v>
      </c>
      <c r="R6" s="3"/>
    </row>
    <row r="7" spans="1:18" s="1" customFormat="1" ht="12.75">
      <c r="A7" s="37"/>
      <c r="B7" s="18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42"/>
      <c r="O7" s="40"/>
      <c r="P7" s="37"/>
      <c r="Q7" s="37"/>
      <c r="R7" s="3"/>
    </row>
    <row r="8" spans="1:18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50"/>
      <c r="P8" s="50"/>
      <c r="Q8" s="52"/>
      <c r="R8" s="3"/>
    </row>
    <row r="9" spans="1:18" ht="12" customHeight="1">
      <c r="A9" s="10" t="s">
        <v>2</v>
      </c>
      <c r="B9" s="11">
        <v>97</v>
      </c>
      <c r="C9" s="11">
        <v>27</v>
      </c>
      <c r="D9" s="11">
        <v>8</v>
      </c>
      <c r="E9" s="11">
        <v>3</v>
      </c>
      <c r="F9" s="11">
        <v>0</v>
      </c>
      <c r="G9" s="11">
        <f>SUM(B9:F9)</f>
        <v>135</v>
      </c>
      <c r="H9" s="19">
        <v>4</v>
      </c>
      <c r="I9" s="19">
        <v>5</v>
      </c>
      <c r="J9" s="19">
        <v>9</v>
      </c>
      <c r="K9" s="19">
        <v>1</v>
      </c>
      <c r="L9" s="19">
        <v>0</v>
      </c>
      <c r="M9" s="19">
        <f>SUM(H9:L9)</f>
        <v>19</v>
      </c>
      <c r="N9" s="12">
        <f>G9+M9</f>
        <v>154</v>
      </c>
      <c r="O9" s="4">
        <f>B9*$C$7+C9*$C$7+D9*$D$7+E9*$E$7+F9*$F$7</f>
        <v>5188</v>
      </c>
      <c r="P9" s="4">
        <f>H9*$I$7+I9*$I$7+J9*$J$7+K9*$K$7+L9*$L$7</f>
        <v>588</v>
      </c>
      <c r="Q9" s="4">
        <f>SUM(O9:P9)</f>
        <v>5776</v>
      </c>
      <c r="R9" s="13"/>
    </row>
    <row r="10" spans="1:18" ht="12.75">
      <c r="A10" s="10" t="s">
        <v>3</v>
      </c>
      <c r="B10" s="11">
        <v>44</v>
      </c>
      <c r="C10" s="11">
        <v>31</v>
      </c>
      <c r="D10" s="11">
        <v>29</v>
      </c>
      <c r="E10" s="11">
        <v>8</v>
      </c>
      <c r="F10" s="11">
        <v>2</v>
      </c>
      <c r="G10" s="11">
        <f>SUM(B10:F10)</f>
        <v>114</v>
      </c>
      <c r="H10" s="19">
        <v>3</v>
      </c>
      <c r="I10" s="19">
        <v>1</v>
      </c>
      <c r="J10" s="19">
        <v>17</v>
      </c>
      <c r="K10" s="19">
        <v>1</v>
      </c>
      <c r="L10" s="19">
        <v>0</v>
      </c>
      <c r="M10" s="19">
        <f>SUM(H10:L10)</f>
        <v>22</v>
      </c>
      <c r="N10" s="12">
        <f>G10+M10</f>
        <v>136</v>
      </c>
      <c r="O10" s="4">
        <f>B10*$C$7+C10*$C$7+D10*$D$7+E10*$E$7+F10*$F$7</f>
        <v>3810</v>
      </c>
      <c r="P10" s="4">
        <f>H10*$I$7+I10*$I$7+J10*$J$7+K10*$K$7+L10*$L$7</f>
        <v>580</v>
      </c>
      <c r="Q10" s="4">
        <f>SUM(O10:P10)</f>
        <v>4390</v>
      </c>
      <c r="R10" s="13"/>
    </row>
    <row r="11" spans="1:18" ht="12.75">
      <c r="A11" s="10" t="s">
        <v>4</v>
      </c>
      <c r="B11" s="11">
        <v>68</v>
      </c>
      <c r="C11" s="11">
        <v>8</v>
      </c>
      <c r="D11" s="11">
        <v>2</v>
      </c>
      <c r="E11" s="11">
        <v>0</v>
      </c>
      <c r="F11" s="11">
        <v>1</v>
      </c>
      <c r="G11" s="11">
        <f>SUM(B11:F11)</f>
        <v>79</v>
      </c>
      <c r="H11" s="19">
        <v>3</v>
      </c>
      <c r="I11" s="19">
        <v>0</v>
      </c>
      <c r="J11" s="19">
        <v>3</v>
      </c>
      <c r="K11" s="19">
        <v>0</v>
      </c>
      <c r="L11" s="19">
        <v>0</v>
      </c>
      <c r="M11" s="19">
        <f>SUM(H11:L11)</f>
        <v>6</v>
      </c>
      <c r="N11" s="12">
        <f>G11+M11</f>
        <v>85</v>
      </c>
      <c r="O11" s="4">
        <f>B11*$C$7+C11*$C$7+D11*$D$7+E11*$E$7+F11*$F$7</f>
        <v>3097</v>
      </c>
      <c r="P11" s="4">
        <f>H11*$I$7+I11*$I$7+J11*$J$7+K11*$K$7+L11*$L$7</f>
        <v>192</v>
      </c>
      <c r="Q11" s="4">
        <f>SUM(O11:P11)</f>
        <v>3289</v>
      </c>
      <c r="R11" s="13"/>
    </row>
    <row r="12" spans="1:18" ht="12.75">
      <c r="A12" s="10" t="s">
        <v>5</v>
      </c>
      <c r="B12" s="11">
        <v>30</v>
      </c>
      <c r="C12" s="11">
        <v>1</v>
      </c>
      <c r="D12" s="11">
        <v>5</v>
      </c>
      <c r="E12" s="11">
        <v>0</v>
      </c>
      <c r="F12" s="11">
        <v>0</v>
      </c>
      <c r="G12" s="11">
        <f>SUM(B12:F12)</f>
        <v>36</v>
      </c>
      <c r="H12" s="19">
        <v>2</v>
      </c>
      <c r="I12" s="19">
        <v>1</v>
      </c>
      <c r="J12" s="19">
        <v>4</v>
      </c>
      <c r="K12" s="19">
        <v>1</v>
      </c>
      <c r="L12" s="19">
        <v>0</v>
      </c>
      <c r="M12" s="19">
        <f>SUM(H12:L12)</f>
        <v>8</v>
      </c>
      <c r="N12" s="12">
        <f>G12+M12</f>
        <v>44</v>
      </c>
      <c r="O12" s="4">
        <f>B12*$C$7+C12*$C$7+D12*$D$7+E12*$E$7+F12*$F$7</f>
        <v>1360</v>
      </c>
      <c r="P12" s="4">
        <f>H12*$I$7+I12*$I$7+J12*$J$7+K12*$K$7+L12*$L$7</f>
        <v>228</v>
      </c>
      <c r="Q12" s="4">
        <f>SUM(O12:P12)</f>
        <v>1588</v>
      </c>
      <c r="R12" s="13"/>
    </row>
    <row r="13" spans="1:18" ht="12.75">
      <c r="A13" s="10" t="s">
        <v>6</v>
      </c>
      <c r="B13" s="11">
        <v>65</v>
      </c>
      <c r="C13" s="11">
        <v>3</v>
      </c>
      <c r="D13" s="11">
        <v>0</v>
      </c>
      <c r="E13" s="11">
        <v>0</v>
      </c>
      <c r="F13" s="11">
        <v>0</v>
      </c>
      <c r="G13" s="11">
        <f>SUM(B13:F13)</f>
        <v>68</v>
      </c>
      <c r="H13" s="19">
        <v>6</v>
      </c>
      <c r="I13" s="19">
        <v>10</v>
      </c>
      <c r="J13" s="19">
        <v>5</v>
      </c>
      <c r="K13" s="19">
        <v>0</v>
      </c>
      <c r="L13" s="19">
        <v>0</v>
      </c>
      <c r="M13" s="19">
        <f>SUM(H13:L13)</f>
        <v>21</v>
      </c>
      <c r="N13" s="12">
        <f>G13+M13</f>
        <v>89</v>
      </c>
      <c r="O13" s="4">
        <f>B13*$C$7+C13*$C$7+D13*$D$7+E13*$E$7+F13*$F$7</f>
        <v>2720</v>
      </c>
      <c r="P13" s="4">
        <f>H13*$I$7+I13*$I$7+J13*$J$7+K13*$K$7+L13*$L$7</f>
        <v>760</v>
      </c>
      <c r="Q13" s="4">
        <f>SUM(O13:P13)</f>
        <v>3480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304</v>
      </c>
      <c r="C14" s="8">
        <f t="shared" si="0"/>
        <v>70</v>
      </c>
      <c r="D14" s="8">
        <f t="shared" si="0"/>
        <v>44</v>
      </c>
      <c r="E14" s="8">
        <f t="shared" si="0"/>
        <v>11</v>
      </c>
      <c r="F14" s="8">
        <f t="shared" si="0"/>
        <v>3</v>
      </c>
      <c r="G14" s="8">
        <f t="shared" si="0"/>
        <v>432</v>
      </c>
      <c r="H14" s="8">
        <f t="shared" si="0"/>
        <v>18</v>
      </c>
      <c r="I14" s="8">
        <f t="shared" si="0"/>
        <v>17</v>
      </c>
      <c r="J14" s="8">
        <f t="shared" si="0"/>
        <v>38</v>
      </c>
      <c r="K14" s="8">
        <f t="shared" si="0"/>
        <v>3</v>
      </c>
      <c r="L14" s="8">
        <f t="shared" si="0"/>
        <v>0</v>
      </c>
      <c r="M14" s="8">
        <f>SUM(M9:M13)</f>
        <v>76</v>
      </c>
      <c r="N14" s="8">
        <f t="shared" si="0"/>
        <v>508</v>
      </c>
      <c r="O14" s="8">
        <f t="shared" si="0"/>
        <v>16175</v>
      </c>
      <c r="P14" s="8">
        <f t="shared" si="0"/>
        <v>2348</v>
      </c>
      <c r="Q14" s="8">
        <f t="shared" si="0"/>
        <v>18523</v>
      </c>
      <c r="R14" s="13"/>
    </row>
    <row r="15" spans="1:18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13"/>
    </row>
    <row r="16" spans="1:18" ht="12.75">
      <c r="A16" s="10" t="s">
        <v>5</v>
      </c>
      <c r="B16" s="11">
        <v>21</v>
      </c>
      <c r="C16" s="11">
        <v>15</v>
      </c>
      <c r="D16" s="11">
        <v>6</v>
      </c>
      <c r="E16" s="11">
        <v>0</v>
      </c>
      <c r="F16" s="11">
        <v>0</v>
      </c>
      <c r="G16" s="11">
        <f>SUM(B16:F16)</f>
        <v>42</v>
      </c>
      <c r="H16" s="19">
        <v>2</v>
      </c>
      <c r="I16" s="19">
        <v>1</v>
      </c>
      <c r="J16" s="19">
        <v>8</v>
      </c>
      <c r="K16" s="19">
        <v>1</v>
      </c>
      <c r="L16" s="19">
        <v>0</v>
      </c>
      <c r="M16" s="19">
        <f>SUM(H16:L16)</f>
        <v>12</v>
      </c>
      <c r="N16" s="12">
        <f>G16+M16</f>
        <v>54</v>
      </c>
      <c r="O16" s="4">
        <f>B16*$C$7+C16*$C$7+D16*$D$7+E16*$E$7+F16*$F$7</f>
        <v>1584</v>
      </c>
      <c r="P16" s="4">
        <f>H16*$I$7+I16*$I$7+J16*$J$7+K16*$K$7+L16*$L$7</f>
        <v>324</v>
      </c>
      <c r="Q16" s="4">
        <f>SUM(O16:P16)</f>
        <v>1908</v>
      </c>
      <c r="R16" s="13"/>
    </row>
    <row r="17" spans="1:18" ht="12.75">
      <c r="A17" s="10" t="s">
        <v>8</v>
      </c>
      <c r="B17" s="11">
        <v>54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57</v>
      </c>
      <c r="H17" s="19">
        <v>1</v>
      </c>
      <c r="I17" s="19">
        <v>2</v>
      </c>
      <c r="J17" s="20">
        <v>2</v>
      </c>
      <c r="K17" s="19">
        <v>0</v>
      </c>
      <c r="L17" s="19">
        <v>0</v>
      </c>
      <c r="M17" s="20">
        <f>SUM(H17:L17)</f>
        <v>5</v>
      </c>
      <c r="N17" s="12">
        <f>G17+M17</f>
        <v>62</v>
      </c>
      <c r="O17" s="4">
        <f>B17*$C$7+C17*$C$7+D17*$D$7+E17*$E$7+F17*$F$7</f>
        <v>2280</v>
      </c>
      <c r="P17" s="4">
        <f>H17*$I$7+I17*$I$7+J17*$J$7+K17*$K$7+L17*$L$7</f>
        <v>168</v>
      </c>
      <c r="Q17" s="4">
        <f>SUM(O17:P17)</f>
        <v>2448</v>
      </c>
      <c r="R17" s="13"/>
    </row>
    <row r="18" spans="1:18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f>SUM(B18:F18)</f>
        <v>51</v>
      </c>
      <c r="H18" s="19">
        <v>2</v>
      </c>
      <c r="I18" s="19">
        <v>4</v>
      </c>
      <c r="J18" s="19">
        <v>4</v>
      </c>
      <c r="K18" s="19">
        <v>2</v>
      </c>
      <c r="L18" s="19">
        <v>7</v>
      </c>
      <c r="M18" s="19">
        <f>SUM(H18:L18)</f>
        <v>19</v>
      </c>
      <c r="N18" s="12">
        <f>G18+M18</f>
        <v>70</v>
      </c>
      <c r="O18" s="4">
        <f>B18*$C$7+C18*$C$7+D18*$D$7+E18*$E$7+F18*$F$7</f>
        <v>1848</v>
      </c>
      <c r="P18" s="4">
        <f>H18*$I$7+I18*$I$7+J18*$J$7+K18*$K$7+L18*$L$7</f>
        <v>423</v>
      </c>
      <c r="Q18" s="4">
        <f>SUM(O18:P18)</f>
        <v>2271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109</v>
      </c>
      <c r="C19" s="8">
        <f t="shared" si="1"/>
        <v>23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150</v>
      </c>
      <c r="H19" s="8">
        <f t="shared" si="1"/>
        <v>5</v>
      </c>
      <c r="I19" s="8">
        <f t="shared" si="1"/>
        <v>7</v>
      </c>
      <c r="J19" s="8">
        <f t="shared" si="1"/>
        <v>14</v>
      </c>
      <c r="K19" s="8">
        <f t="shared" si="1"/>
        <v>3</v>
      </c>
      <c r="L19" s="8">
        <f t="shared" si="1"/>
        <v>7</v>
      </c>
      <c r="M19" s="17">
        <f t="shared" si="1"/>
        <v>36</v>
      </c>
      <c r="N19" s="8">
        <f t="shared" si="1"/>
        <v>186</v>
      </c>
      <c r="O19" s="8">
        <f t="shared" si="1"/>
        <v>5712</v>
      </c>
      <c r="P19" s="8">
        <f t="shared" si="1"/>
        <v>915</v>
      </c>
      <c r="Q19" s="8">
        <f t="shared" si="1"/>
        <v>6627</v>
      </c>
      <c r="R19" s="13"/>
    </row>
    <row r="20" spans="1:18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13"/>
    </row>
    <row r="21" spans="1:18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f>SUM(B21:F21)</f>
        <v>45</v>
      </c>
      <c r="H21" s="19">
        <v>1</v>
      </c>
      <c r="I21" s="19">
        <v>2</v>
      </c>
      <c r="J21" s="19">
        <v>5</v>
      </c>
      <c r="K21" s="19">
        <v>0</v>
      </c>
      <c r="L21" s="19">
        <v>0</v>
      </c>
      <c r="M21" s="19">
        <f>SUM(H21:L21)</f>
        <v>8</v>
      </c>
      <c r="N21" s="12">
        <f>G21+M21</f>
        <v>53</v>
      </c>
      <c r="O21" s="4">
        <f>B21*$C$7+C21*$C$7+D21*$D$7+E21*$E$7+F21*$F$7</f>
        <v>1800</v>
      </c>
      <c r="P21" s="4">
        <f>H21*$I$7+I21*$I$7+J21*$J$7+K21*$K$7+L21*$L$7</f>
        <v>240</v>
      </c>
      <c r="Q21" s="4">
        <f>SUM(O21:P21)</f>
        <v>2040</v>
      </c>
      <c r="R21" s="13"/>
    </row>
    <row r="22" spans="1:18" ht="12.75">
      <c r="A22" s="10" t="s">
        <v>5</v>
      </c>
      <c r="B22" s="11">
        <v>34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42</v>
      </c>
      <c r="H22" s="19">
        <v>4</v>
      </c>
      <c r="I22" s="19">
        <v>1</v>
      </c>
      <c r="J22" s="19">
        <v>7</v>
      </c>
      <c r="K22" s="19">
        <v>3</v>
      </c>
      <c r="L22" s="19"/>
      <c r="M22" s="19">
        <f>SUM(H22:L22)</f>
        <v>15</v>
      </c>
      <c r="N22" s="12">
        <f>G22+M22</f>
        <v>57</v>
      </c>
      <c r="O22" s="4">
        <f>B22*$C$7+C22*$C$7+D22*$D$7+E22*$E$7+F22*$F$7</f>
        <v>1664</v>
      </c>
      <c r="P22" s="4">
        <f>H22*$I$7+I22*$I$7+J22*$J$7+K22*$K$7+L22*$L$7</f>
        <v>404</v>
      </c>
      <c r="Q22" s="4">
        <f>SUM(O22:P22)</f>
        <v>2068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78</v>
      </c>
      <c r="C23" s="8">
        <f t="shared" si="2"/>
        <v>8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87</v>
      </c>
      <c r="H23" s="8">
        <f>SUM(H21:H22)</f>
        <v>5</v>
      </c>
      <c r="I23" s="8">
        <f t="shared" si="2"/>
        <v>3</v>
      </c>
      <c r="J23" s="8">
        <f t="shared" si="2"/>
        <v>12</v>
      </c>
      <c r="K23" s="8">
        <f t="shared" si="2"/>
        <v>3</v>
      </c>
      <c r="L23" s="8">
        <f t="shared" si="2"/>
        <v>0</v>
      </c>
      <c r="M23" s="8">
        <f t="shared" si="2"/>
        <v>23</v>
      </c>
      <c r="N23" s="8">
        <f t="shared" si="2"/>
        <v>110</v>
      </c>
      <c r="O23" s="8">
        <f t="shared" si="2"/>
        <v>3464</v>
      </c>
      <c r="P23" s="8">
        <f t="shared" si="2"/>
        <v>644</v>
      </c>
      <c r="Q23" s="8">
        <f t="shared" si="2"/>
        <v>4108</v>
      </c>
      <c r="R23" s="13"/>
    </row>
    <row r="24" spans="1:18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13"/>
    </row>
    <row r="25" spans="1:18" ht="12.75">
      <c r="A25" s="10" t="s">
        <v>13</v>
      </c>
      <c r="B25" s="11">
        <v>43</v>
      </c>
      <c r="C25" s="11">
        <v>0</v>
      </c>
      <c r="D25" s="11">
        <v>0</v>
      </c>
      <c r="E25" s="11">
        <v>0</v>
      </c>
      <c r="F25" s="11">
        <v>0</v>
      </c>
      <c r="G25" s="11">
        <f>SUM(B25:F25)</f>
        <v>43</v>
      </c>
      <c r="H25" s="19">
        <v>2</v>
      </c>
      <c r="I25" s="19">
        <v>0</v>
      </c>
      <c r="J25" s="19">
        <v>2</v>
      </c>
      <c r="K25" s="19">
        <v>0</v>
      </c>
      <c r="L25" s="19">
        <v>0</v>
      </c>
      <c r="M25" s="19">
        <f>SUM(H25:L25)</f>
        <v>4</v>
      </c>
      <c r="N25" s="12">
        <f>SUM(M25,G25)</f>
        <v>47</v>
      </c>
      <c r="O25" s="4">
        <f>B25*$C$7+C25*$C$7+D25*$D$7+E25*$E$7+F25*$F$7</f>
        <v>1720</v>
      </c>
      <c r="P25" s="4">
        <f>H25*$I$7+I25*$I$7+J25*$J$7+K25*$K$7+L25*$L$7</f>
        <v>128</v>
      </c>
      <c r="Q25" s="4">
        <f>SUM(O25:P25)</f>
        <v>1848</v>
      </c>
      <c r="R25" s="13"/>
    </row>
    <row r="26" spans="1:18" s="2" customFormat="1" ht="12.75">
      <c r="A26" s="14" t="s">
        <v>14</v>
      </c>
      <c r="B26" s="12">
        <v>76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78</v>
      </c>
      <c r="H26" s="19">
        <v>7</v>
      </c>
      <c r="I26" s="19">
        <v>9</v>
      </c>
      <c r="J26" s="19">
        <v>0</v>
      </c>
      <c r="K26" s="19">
        <v>0</v>
      </c>
      <c r="L26" s="19">
        <v>0</v>
      </c>
      <c r="M26" s="19">
        <f>SUM(H26:L26)</f>
        <v>16</v>
      </c>
      <c r="N26" s="12">
        <f>SUM(M26,G26)</f>
        <v>94</v>
      </c>
      <c r="O26" s="4">
        <f>B26*$C$7+C26*$C$7+D26*$D$7+E26*$E$7+F26*$F$7</f>
        <v>3120</v>
      </c>
      <c r="P26" s="4">
        <f>H26*$I$7+I26*$I$7+J26*$J$7+K26*$K$7+L26*$L$7</f>
        <v>640</v>
      </c>
      <c r="Q26" s="4">
        <f>SUM(O26:P26)</f>
        <v>3760</v>
      </c>
      <c r="R26" s="15"/>
    </row>
    <row r="27" spans="1:18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35</v>
      </c>
      <c r="H27" s="19">
        <v>0</v>
      </c>
      <c r="I27" s="19">
        <v>0</v>
      </c>
      <c r="J27" s="19">
        <v>6</v>
      </c>
      <c r="K27" s="19">
        <v>0</v>
      </c>
      <c r="L27" s="19">
        <v>1</v>
      </c>
      <c r="M27" s="19">
        <f>SUM(H27:L27)</f>
        <v>7</v>
      </c>
      <c r="N27" s="12">
        <f>SUM(M27,G27)</f>
        <v>42</v>
      </c>
      <c r="O27" s="4">
        <f>B27*$C$7+C27*$C$7+D27*$D$7+E27*$E$7+F27*$F$7</f>
        <v>1384</v>
      </c>
      <c r="P27" s="4">
        <f>H27*$I$7+I27*$I$7+J27*$J$7+K27*$K$7+L27*$L$7</f>
        <v>153</v>
      </c>
      <c r="Q27" s="4">
        <f>SUM(O27:P27)</f>
        <v>1537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144</v>
      </c>
      <c r="C28" s="8">
        <f t="shared" si="3"/>
        <v>11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9</v>
      </c>
      <c r="I28" s="8">
        <f t="shared" si="3"/>
        <v>9</v>
      </c>
      <c r="J28" s="8">
        <f t="shared" si="3"/>
        <v>8</v>
      </c>
      <c r="K28" s="8">
        <f t="shared" si="3"/>
        <v>0</v>
      </c>
      <c r="L28" s="8">
        <f>SUM(L25:L27)</f>
        <v>1</v>
      </c>
      <c r="M28" s="8">
        <f>SUM(M27,M26,M25)</f>
        <v>27</v>
      </c>
      <c r="N28" s="8">
        <f t="shared" si="3"/>
        <v>183</v>
      </c>
      <c r="O28" s="8">
        <f t="shared" si="3"/>
        <v>6224</v>
      </c>
      <c r="P28" s="8">
        <f t="shared" si="3"/>
        <v>921</v>
      </c>
      <c r="Q28" s="8">
        <f t="shared" si="3"/>
        <v>7145</v>
      </c>
      <c r="R28" s="13"/>
    </row>
    <row r="29" spans="1:18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13"/>
    </row>
    <row r="30" spans="1:18" ht="12.75">
      <c r="A30" s="10" t="s">
        <v>16</v>
      </c>
      <c r="B30" s="11">
        <v>41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44</v>
      </c>
      <c r="H30" s="19">
        <v>0</v>
      </c>
      <c r="I30" s="19">
        <v>3</v>
      </c>
      <c r="J30" s="19">
        <v>1</v>
      </c>
      <c r="K30" s="19">
        <v>0</v>
      </c>
      <c r="L30" s="19">
        <v>0</v>
      </c>
      <c r="M30" s="19">
        <f>SUM(H30:L30)</f>
        <v>4</v>
      </c>
      <c r="N30" s="12">
        <f>SUM(M30,G30)</f>
        <v>48</v>
      </c>
      <c r="O30" s="4">
        <f>B30*$C$7+C30*$C$7+D30*$D$7+E30*$E$7+F30*$F$7</f>
        <v>1744</v>
      </c>
      <c r="P30" s="4">
        <f>H30*$I$7+I30*$I$7+J30*$J$7+K30*$K$7+L30*$L$7</f>
        <v>144</v>
      </c>
      <c r="Q30" s="4">
        <f>SUM(O30:P30)</f>
        <v>1888</v>
      </c>
      <c r="R30" s="13"/>
    </row>
    <row r="31" spans="1:18" ht="12.75">
      <c r="A31" s="10" t="s">
        <v>5</v>
      </c>
      <c r="B31" s="19">
        <v>39</v>
      </c>
      <c r="C31" s="19">
        <v>2</v>
      </c>
      <c r="D31" s="19">
        <v>2</v>
      </c>
      <c r="E31" s="19">
        <v>1</v>
      </c>
      <c r="F31" s="19">
        <v>1</v>
      </c>
      <c r="G31" s="19">
        <f>SUM(B31:F31)</f>
        <v>45</v>
      </c>
      <c r="H31" s="19">
        <v>3</v>
      </c>
      <c r="I31" s="19">
        <v>3</v>
      </c>
      <c r="J31" s="19">
        <v>1</v>
      </c>
      <c r="K31" s="19">
        <v>0</v>
      </c>
      <c r="L31" s="19">
        <v>0</v>
      </c>
      <c r="M31" s="19">
        <f>SUM(H31:L31)</f>
        <v>7</v>
      </c>
      <c r="N31" s="12">
        <f>SUM(M31,G31)</f>
        <v>52</v>
      </c>
      <c r="O31" s="4">
        <f>B31*$C$7+C31*$C$7+D31*$D$7+E31*$E$7+F31*$F$7</f>
        <v>1709</v>
      </c>
      <c r="P31" s="4">
        <f>H31*$I$7+I31*$I$7+J31*$J$7+K31*$K$7+L31*$L$7</f>
        <v>264</v>
      </c>
      <c r="Q31" s="4">
        <f>SUM(O31:P31)</f>
        <v>1973</v>
      </c>
      <c r="R31" s="13"/>
    </row>
    <row r="32" spans="1:18" ht="12.75">
      <c r="A32" s="10" t="s">
        <v>9</v>
      </c>
      <c r="B32" s="11">
        <v>55</v>
      </c>
      <c r="C32" s="11">
        <v>1</v>
      </c>
      <c r="D32" s="11">
        <v>0</v>
      </c>
      <c r="E32" s="11">
        <v>0</v>
      </c>
      <c r="F32" s="11">
        <v>0</v>
      </c>
      <c r="G32" s="11">
        <f>SUM(B32:F32)</f>
        <v>56</v>
      </c>
      <c r="H32" s="19">
        <v>4</v>
      </c>
      <c r="I32" s="19">
        <v>1</v>
      </c>
      <c r="J32" s="19">
        <v>5</v>
      </c>
      <c r="K32" s="19">
        <v>0</v>
      </c>
      <c r="L32" s="19">
        <v>0</v>
      </c>
      <c r="M32" s="19">
        <f>SUM(H32:L32)</f>
        <v>10</v>
      </c>
      <c r="N32" s="12">
        <f>SUM(M32,G32)</f>
        <v>66</v>
      </c>
      <c r="O32" s="4">
        <f>B32*$C$7+C32*$C$7+D32*$D$7+E32*$E$7+F32*$F$7</f>
        <v>2240</v>
      </c>
      <c r="P32" s="4">
        <f>H32*$I$7+I32*$I$7+J32*$J$7+K32*$K$7+L32*$L$7</f>
        <v>320</v>
      </c>
      <c r="Q32" s="4">
        <f>SUM(O32:P32)</f>
        <v>2560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135</v>
      </c>
      <c r="C33" s="8">
        <f t="shared" si="4"/>
        <v>5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145</v>
      </c>
      <c r="H33" s="8">
        <f t="shared" si="4"/>
        <v>7</v>
      </c>
      <c r="I33" s="8">
        <f t="shared" si="4"/>
        <v>7</v>
      </c>
      <c r="J33" s="8">
        <f t="shared" si="4"/>
        <v>7</v>
      </c>
      <c r="K33" s="8">
        <f t="shared" si="4"/>
        <v>0</v>
      </c>
      <c r="L33" s="8">
        <f t="shared" si="4"/>
        <v>0</v>
      </c>
      <c r="M33" s="8">
        <f t="shared" si="4"/>
        <v>21</v>
      </c>
      <c r="N33" s="8">
        <f t="shared" si="4"/>
        <v>166</v>
      </c>
      <c r="O33" s="8">
        <f t="shared" si="4"/>
        <v>5693</v>
      </c>
      <c r="P33" s="8">
        <f t="shared" si="4"/>
        <v>728</v>
      </c>
      <c r="Q33" s="8">
        <f t="shared" si="4"/>
        <v>6421</v>
      </c>
      <c r="R33" s="13"/>
    </row>
    <row r="34" spans="1:18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13"/>
    </row>
    <row r="35" spans="1:18" s="1" customFormat="1" ht="12.75">
      <c r="A35" s="5" t="s">
        <v>30</v>
      </c>
      <c r="B35" s="8">
        <f aca="true" t="shared" si="5" ref="B35:Q35">SUM(B33,B28,B23,B19,B14)</f>
        <v>770</v>
      </c>
      <c r="C35" s="8">
        <f t="shared" si="5"/>
        <v>117</v>
      </c>
      <c r="D35" s="8">
        <f t="shared" si="5"/>
        <v>67</v>
      </c>
      <c r="E35" s="8">
        <f t="shared" si="5"/>
        <v>12</v>
      </c>
      <c r="F35" s="8">
        <f t="shared" si="5"/>
        <v>4</v>
      </c>
      <c r="G35" s="8">
        <f t="shared" si="5"/>
        <v>970</v>
      </c>
      <c r="H35" s="8">
        <f t="shared" si="5"/>
        <v>44</v>
      </c>
      <c r="I35" s="8">
        <f t="shared" si="5"/>
        <v>43</v>
      </c>
      <c r="J35" s="8">
        <f t="shared" si="5"/>
        <v>79</v>
      </c>
      <c r="K35" s="8">
        <f t="shared" si="5"/>
        <v>9</v>
      </c>
      <c r="L35" s="8">
        <f t="shared" si="5"/>
        <v>8</v>
      </c>
      <c r="M35" s="17">
        <f t="shared" si="5"/>
        <v>183</v>
      </c>
      <c r="N35" s="8">
        <f t="shared" si="5"/>
        <v>1153</v>
      </c>
      <c r="O35" s="8">
        <f t="shared" si="5"/>
        <v>37268</v>
      </c>
      <c r="P35" s="8">
        <f t="shared" si="5"/>
        <v>5556</v>
      </c>
      <c r="Q35" s="8">
        <f t="shared" si="5"/>
        <v>42824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75" sheet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46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31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102</v>
      </c>
      <c r="C9" s="11">
        <v>29</v>
      </c>
      <c r="D9" s="11">
        <v>5</v>
      </c>
      <c r="E9" s="11">
        <v>0</v>
      </c>
      <c r="F9" s="11">
        <v>2</v>
      </c>
      <c r="G9" s="11">
        <v>0</v>
      </c>
      <c r="H9" s="11">
        <f>SUM(B9:G9)</f>
        <v>138</v>
      </c>
      <c r="I9" s="19">
        <v>9</v>
      </c>
      <c r="J9" s="19">
        <v>3</v>
      </c>
      <c r="K9" s="19">
        <v>18</v>
      </c>
      <c r="L9" s="19">
        <v>0</v>
      </c>
      <c r="M9" s="19">
        <v>3</v>
      </c>
      <c r="N9" s="19">
        <v>0</v>
      </c>
      <c r="O9" s="19">
        <f>SUM(I9:N9)</f>
        <v>33</v>
      </c>
      <c r="P9" s="12">
        <f>H9+O9</f>
        <v>171</v>
      </c>
      <c r="Q9" s="26">
        <f>B9*$C$7+C9*$C$7+D9*$D$7+F9*$F$7+G9*$G$7+E9*$E$7</f>
        <v>5384</v>
      </c>
      <c r="R9" s="4">
        <f>I9*$J$7+J9*$J$7+K9*$K$7+M9*$M$7+N9*$N$7+L9*$L$7</f>
        <v>948</v>
      </c>
      <c r="S9" s="4">
        <f>SUM(Q9:R9)</f>
        <v>6332</v>
      </c>
      <c r="T9" s="13"/>
    </row>
    <row r="10" spans="1:20" ht="12.75">
      <c r="A10" s="10" t="s">
        <v>3</v>
      </c>
      <c r="B10" s="11">
        <v>44</v>
      </c>
      <c r="C10" s="11">
        <v>34</v>
      </c>
      <c r="D10" s="11">
        <v>33</v>
      </c>
      <c r="E10" s="11">
        <v>1</v>
      </c>
      <c r="F10" s="11">
        <v>8</v>
      </c>
      <c r="G10" s="11">
        <v>2</v>
      </c>
      <c r="H10" s="11">
        <f>SUM(B10:G10)</f>
        <v>122</v>
      </c>
      <c r="I10" s="19">
        <v>7</v>
      </c>
      <c r="J10" s="19">
        <v>2</v>
      </c>
      <c r="K10" s="19">
        <v>10</v>
      </c>
      <c r="L10" s="19">
        <v>6</v>
      </c>
      <c r="M10" s="19">
        <v>0</v>
      </c>
      <c r="N10" s="19">
        <v>0</v>
      </c>
      <c r="O10" s="19">
        <f>SUM(I10:N10)</f>
        <v>25</v>
      </c>
      <c r="P10" s="12">
        <f>H10+O10</f>
        <v>147</v>
      </c>
      <c r="Q10" s="26">
        <f>B10*$C$7+C10*$C$7+D10*$D$7+F10*$F$7+G10*$G$7+E10*$E$7</f>
        <v>4046</v>
      </c>
      <c r="R10" s="4">
        <f>I10*$J$7+J10*$J$7+K10*$K$7+M10*$M$7+N10*$N$7+L10*$L$7</f>
        <v>720</v>
      </c>
      <c r="S10" s="4">
        <f>SUM(Q10:R10)</f>
        <v>4766</v>
      </c>
      <c r="T10" s="13"/>
    </row>
    <row r="11" spans="1:20" ht="12.75">
      <c r="A11" s="10" t="s">
        <v>4</v>
      </c>
      <c r="B11" s="11">
        <v>71</v>
      </c>
      <c r="C11" s="11">
        <v>7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79</v>
      </c>
      <c r="I11" s="19">
        <v>7</v>
      </c>
      <c r="J11" s="19">
        <v>1</v>
      </c>
      <c r="K11" s="19">
        <v>7</v>
      </c>
      <c r="L11" s="19">
        <v>0</v>
      </c>
      <c r="M11" s="19">
        <v>0</v>
      </c>
      <c r="N11" s="19">
        <v>1</v>
      </c>
      <c r="O11" s="19">
        <f>SUM(I11:N11)</f>
        <v>16</v>
      </c>
      <c r="P11" s="12">
        <f>H11+O11</f>
        <v>95</v>
      </c>
      <c r="Q11" s="26">
        <f>B11*$C$7+C11*$C$7+D11*$D$7+F11*$F$7+G11*$G$7</f>
        <v>3144</v>
      </c>
      <c r="R11" s="4">
        <f>I11*$J$7+J11*$J$7+K11*$K$7+M11*$M$7+N11*$N$7+L11*$L$7</f>
        <v>497</v>
      </c>
      <c r="S11" s="4">
        <f>SUM(Q11:R11)</f>
        <v>3641</v>
      </c>
      <c r="T11" s="13"/>
    </row>
    <row r="12" spans="1:20" ht="12.75">
      <c r="A12" s="10" t="s">
        <v>5</v>
      </c>
      <c r="B12" s="11">
        <v>27</v>
      </c>
      <c r="C12" s="11">
        <v>3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34</v>
      </c>
      <c r="I12" s="19">
        <v>4</v>
      </c>
      <c r="J12" s="19">
        <v>2</v>
      </c>
      <c r="K12" s="19">
        <v>10</v>
      </c>
      <c r="L12" s="19">
        <v>0</v>
      </c>
      <c r="M12" s="19">
        <v>0</v>
      </c>
      <c r="N12" s="19">
        <v>0</v>
      </c>
      <c r="O12" s="19">
        <f>SUM(I12:N12)</f>
        <v>16</v>
      </c>
      <c r="P12" s="12">
        <f>H12+O12</f>
        <v>50</v>
      </c>
      <c r="Q12" s="26">
        <f>B12*$C$7+C12*$C$7+D12*$D$7+F12*$F$7+G12*$G$7</f>
        <v>1296</v>
      </c>
      <c r="R12" s="4">
        <f>I12*$J$7+J12*$J$7+K12*$K$7+M12*$M$7+N12*$N$7+L12*$L$7</f>
        <v>480</v>
      </c>
      <c r="S12" s="4">
        <f>SUM(Q12:R12)</f>
        <v>1776</v>
      </c>
      <c r="T12" s="13"/>
    </row>
    <row r="13" spans="1:20" ht="12.75">
      <c r="A13" s="10" t="s">
        <v>6</v>
      </c>
      <c r="B13" s="11">
        <v>69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71</v>
      </c>
      <c r="I13" s="19">
        <v>23</v>
      </c>
      <c r="J13" s="19">
        <v>4</v>
      </c>
      <c r="K13" s="19">
        <v>4</v>
      </c>
      <c r="L13" s="19">
        <v>0</v>
      </c>
      <c r="M13" s="19">
        <v>0</v>
      </c>
      <c r="N13" s="19">
        <v>0</v>
      </c>
      <c r="O13" s="19">
        <f>SUM(I13:N13)</f>
        <v>31</v>
      </c>
      <c r="P13" s="12">
        <f>H13+O13</f>
        <v>102</v>
      </c>
      <c r="Q13" s="26">
        <f>B13*$C$7+C13*$C$7+D13*$D$7+F13*$F$7+G13*$G$7</f>
        <v>2840</v>
      </c>
      <c r="R13" s="4">
        <f>I13*$J$7+J13*$J$7+K13*$K$7+M13*$M$7+N13*$N$7+L13*$L$7</f>
        <v>1176</v>
      </c>
      <c r="S13" s="4">
        <f>SUM(Q13:R13)</f>
        <v>4016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313</v>
      </c>
      <c r="C14" s="8">
        <f t="shared" si="0"/>
        <v>75</v>
      </c>
      <c r="D14" s="8">
        <f t="shared" si="0"/>
        <v>43</v>
      </c>
      <c r="E14" s="8">
        <f t="shared" si="0"/>
        <v>1</v>
      </c>
      <c r="F14" s="8">
        <f t="shared" si="0"/>
        <v>10</v>
      </c>
      <c r="G14" s="8">
        <f t="shared" si="0"/>
        <v>2</v>
      </c>
      <c r="H14" s="8">
        <f t="shared" si="0"/>
        <v>444</v>
      </c>
      <c r="I14" s="8">
        <f t="shared" si="0"/>
        <v>50</v>
      </c>
      <c r="J14" s="8">
        <f t="shared" si="0"/>
        <v>12</v>
      </c>
      <c r="K14" s="8">
        <f t="shared" si="0"/>
        <v>49</v>
      </c>
      <c r="L14" s="8">
        <f t="shared" si="0"/>
        <v>6</v>
      </c>
      <c r="M14" s="8">
        <f t="shared" si="0"/>
        <v>3</v>
      </c>
      <c r="N14" s="8">
        <f t="shared" si="0"/>
        <v>1</v>
      </c>
      <c r="O14" s="8">
        <f t="shared" si="0"/>
        <v>121</v>
      </c>
      <c r="P14" s="8">
        <f t="shared" si="0"/>
        <v>565</v>
      </c>
      <c r="Q14" s="8">
        <f t="shared" si="0"/>
        <v>16710</v>
      </c>
      <c r="R14" s="8">
        <f t="shared" si="0"/>
        <v>3821</v>
      </c>
      <c r="S14" s="8">
        <f t="shared" si="0"/>
        <v>20531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24</v>
      </c>
      <c r="C16" s="11">
        <v>18</v>
      </c>
      <c r="D16" s="11">
        <v>5</v>
      </c>
      <c r="E16" s="11">
        <v>0</v>
      </c>
      <c r="F16" s="11">
        <v>0</v>
      </c>
      <c r="G16" s="11">
        <v>0</v>
      </c>
      <c r="H16" s="11">
        <f>SUM(B16:G16)</f>
        <v>47</v>
      </c>
      <c r="I16" s="19">
        <v>0</v>
      </c>
      <c r="J16" s="19">
        <v>5</v>
      </c>
      <c r="K16" s="19">
        <v>9</v>
      </c>
      <c r="L16" s="19">
        <v>0</v>
      </c>
      <c r="M16" s="19">
        <v>1</v>
      </c>
      <c r="N16" s="19">
        <v>0</v>
      </c>
      <c r="O16" s="19">
        <f>SUM(I16:N16)</f>
        <v>15</v>
      </c>
      <c r="P16" s="12">
        <f>H16+O16</f>
        <v>62</v>
      </c>
      <c r="Q16" s="4">
        <f>B16*$C$7+C16*$C$7+D16*$D$7+F16*$F$7+G16*$G$7+E16*$E$7</f>
        <v>1800</v>
      </c>
      <c r="R16" s="4">
        <f>I16*$J$7+J16*$J$7+K16*$K$7+M16*$M$7+N16*$N$7+L16*$L$7</f>
        <v>428</v>
      </c>
      <c r="S16" s="4">
        <f>SUM(Q16:R16)</f>
        <v>2228</v>
      </c>
      <c r="T16" s="13"/>
    </row>
    <row r="17" spans="1:20" ht="12.75">
      <c r="A17" s="10" t="s">
        <v>47</v>
      </c>
      <c r="B17" s="11">
        <v>56</v>
      </c>
      <c r="C17" s="11">
        <v>5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61</v>
      </c>
      <c r="I17" s="19">
        <v>4</v>
      </c>
      <c r="J17" s="19">
        <v>0</v>
      </c>
      <c r="K17" s="19">
        <v>6</v>
      </c>
      <c r="L17" s="19">
        <v>0</v>
      </c>
      <c r="M17" s="19">
        <v>1</v>
      </c>
      <c r="N17" s="19">
        <v>1</v>
      </c>
      <c r="O17" s="19">
        <f>SUM(I17:N17)</f>
        <v>12</v>
      </c>
      <c r="P17" s="12">
        <f>H17+O17</f>
        <v>73</v>
      </c>
      <c r="Q17" s="4">
        <f>B17*$C$7+C17*$C$7+D17*$D$7+F17*$F$7+G17*$G$7+E17*$E$7</f>
        <v>2440</v>
      </c>
      <c r="R17" s="4">
        <f>I17*$J$7+J17*$J$7+K17*$K$7+M17*$M$7+N17*$N$7+L17*$L$7</f>
        <v>325</v>
      </c>
      <c r="S17" s="4">
        <f>SUM(Q17:R17)</f>
        <v>2765</v>
      </c>
      <c r="T17" s="13"/>
    </row>
    <row r="18" spans="1:20" ht="12.75">
      <c r="A18" s="10" t="s">
        <v>9</v>
      </c>
      <c r="B18" s="11">
        <v>37</v>
      </c>
      <c r="C18" s="11">
        <v>6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55</v>
      </c>
      <c r="I18" s="19">
        <v>4</v>
      </c>
      <c r="J18" s="19">
        <v>1</v>
      </c>
      <c r="K18" s="19">
        <v>5</v>
      </c>
      <c r="L18" s="19">
        <v>0</v>
      </c>
      <c r="M18" s="19">
        <v>2</v>
      </c>
      <c r="N18" s="19">
        <v>9</v>
      </c>
      <c r="O18" s="19">
        <f>SUM(I18:N18)</f>
        <v>21</v>
      </c>
      <c r="P18" s="12">
        <f>H18+O18</f>
        <v>76</v>
      </c>
      <c r="Q18" s="4">
        <f>B18*$C$7+C18*$C$7+D18*$D$7+F18*$F$7+G18*$G$7+E18*$E$7</f>
        <v>2008</v>
      </c>
      <c r="R18" s="4">
        <f>I18*$J$7+J18*$J$7+K18*$K$7+M18*$M$7+N18*$N$7+L18*$L$7</f>
        <v>425</v>
      </c>
      <c r="S18" s="4">
        <f>SUM(Q18:R18)</f>
        <v>2433</v>
      </c>
      <c r="T18" s="13"/>
    </row>
    <row r="19" spans="1:20" s="1" customFormat="1" ht="12.75">
      <c r="A19" s="5" t="s">
        <v>26</v>
      </c>
      <c r="B19" s="8">
        <f aca="true" t="shared" si="1" ref="B19:O19">SUM(B16:B18)</f>
        <v>117</v>
      </c>
      <c r="C19" s="8">
        <f t="shared" si="1"/>
        <v>29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163</v>
      </c>
      <c r="I19" s="8">
        <f t="shared" si="1"/>
        <v>8</v>
      </c>
      <c r="J19" s="8">
        <f t="shared" si="1"/>
        <v>6</v>
      </c>
      <c r="K19" s="8">
        <f t="shared" si="1"/>
        <v>20</v>
      </c>
      <c r="L19" s="8">
        <f t="shared" si="1"/>
        <v>0</v>
      </c>
      <c r="M19" s="8">
        <f t="shared" si="1"/>
        <v>4</v>
      </c>
      <c r="N19" s="8">
        <f t="shared" si="1"/>
        <v>10</v>
      </c>
      <c r="O19" s="8">
        <f t="shared" si="1"/>
        <v>48</v>
      </c>
      <c r="P19" s="8">
        <f>SUM(P16:P18)</f>
        <v>211</v>
      </c>
      <c r="Q19" s="8">
        <f>SUM(Q16:Q18)</f>
        <v>6248</v>
      </c>
      <c r="R19" s="8">
        <f>SUM(R16:R18)</f>
        <v>1178</v>
      </c>
      <c r="S19" s="8">
        <f>SUM(S16:S18)</f>
        <v>7426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45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46</v>
      </c>
      <c r="I21" s="19">
        <v>1</v>
      </c>
      <c r="J21" s="19">
        <v>4</v>
      </c>
      <c r="K21" s="19">
        <v>6</v>
      </c>
      <c r="L21" s="19">
        <v>0</v>
      </c>
      <c r="M21" s="19">
        <v>0</v>
      </c>
      <c r="N21" s="19">
        <v>0</v>
      </c>
      <c r="O21" s="19">
        <f>SUM(I21:N21)</f>
        <v>11</v>
      </c>
      <c r="P21" s="12">
        <f>H21+O21</f>
        <v>57</v>
      </c>
      <c r="Q21" s="4">
        <f>B21*$C$7+C21*$C$7+D21*$D$7+F21*$F$7+G21*$G$7+E21*$E$7</f>
        <v>1840</v>
      </c>
      <c r="R21" s="4">
        <f>I21*$J$7+J21*$J$7+K21*$K$7+M21*$M$7+N21*$N$7+L21*$L$7</f>
        <v>344</v>
      </c>
      <c r="S21" s="4">
        <f>SUM(Q21:R21)</f>
        <v>2184</v>
      </c>
      <c r="T21" s="13"/>
    </row>
    <row r="22" spans="1:20" ht="12.75">
      <c r="A22" s="10" t="s">
        <v>5</v>
      </c>
      <c r="B22" s="11">
        <v>41</v>
      </c>
      <c r="C22" s="11">
        <v>7</v>
      </c>
      <c r="D22" s="11">
        <v>2</v>
      </c>
      <c r="E22" s="11">
        <v>0</v>
      </c>
      <c r="F22" s="11">
        <v>0</v>
      </c>
      <c r="G22" s="11">
        <v>0</v>
      </c>
      <c r="H22" s="11">
        <f>SUM(B22:G22)</f>
        <v>50</v>
      </c>
      <c r="I22" s="19">
        <v>3</v>
      </c>
      <c r="J22" s="19">
        <v>3</v>
      </c>
      <c r="K22" s="19">
        <v>8</v>
      </c>
      <c r="L22" s="19">
        <v>0</v>
      </c>
      <c r="M22" s="19">
        <v>1</v>
      </c>
      <c r="N22" s="19">
        <v>0</v>
      </c>
      <c r="O22" s="19">
        <f>SUM(I22:N22)</f>
        <v>15</v>
      </c>
      <c r="P22" s="12">
        <f>H22+O22</f>
        <v>65</v>
      </c>
      <c r="Q22" s="4">
        <f>B22*$C$7+C22*$C$7+D22*$D$7+F22*$F$7+G22*$G$7+E22*$E$7</f>
        <v>1968</v>
      </c>
      <c r="R22" s="4">
        <f>I22*$J$7+J22*$J$7+K22*$K$7+M22*$M$7+N22*$N$7+L22*$L$7</f>
        <v>444</v>
      </c>
      <c r="S22" s="4">
        <f>SUM(Q22:R22)</f>
        <v>2412</v>
      </c>
      <c r="T22" s="13"/>
    </row>
    <row r="23" spans="1:20" s="1" customFormat="1" ht="14.25" customHeight="1">
      <c r="A23" s="5" t="s">
        <v>27</v>
      </c>
      <c r="B23" s="8">
        <f aca="true" t="shared" si="2" ref="B23:N23">SUM(B21:B22)</f>
        <v>86</v>
      </c>
      <c r="C23" s="8">
        <f t="shared" si="2"/>
        <v>8</v>
      </c>
      <c r="D23" s="8">
        <f t="shared" si="2"/>
        <v>2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96</v>
      </c>
      <c r="I23" s="8">
        <f t="shared" si="2"/>
        <v>4</v>
      </c>
      <c r="J23" s="8">
        <f t="shared" si="2"/>
        <v>7</v>
      </c>
      <c r="K23" s="8">
        <f t="shared" si="2"/>
        <v>14</v>
      </c>
      <c r="L23" s="8">
        <f t="shared" si="2"/>
        <v>0</v>
      </c>
      <c r="M23" s="8">
        <f t="shared" si="2"/>
        <v>1</v>
      </c>
      <c r="N23" s="8">
        <f t="shared" si="2"/>
        <v>0</v>
      </c>
      <c r="O23" s="8">
        <f>SUM(O21:O22)</f>
        <v>26</v>
      </c>
      <c r="P23" s="8">
        <f>SUM(P21:P22)</f>
        <v>122</v>
      </c>
      <c r="Q23" s="8">
        <f>SUM(Q21:Q22)</f>
        <v>3808</v>
      </c>
      <c r="R23" s="8">
        <f>SUM(R21:R22)</f>
        <v>788</v>
      </c>
      <c r="S23" s="8">
        <f>SUM(S21:S22)</f>
        <v>4596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44</v>
      </c>
      <c r="I25" s="19">
        <v>4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f>SUM(I25:N25)</f>
        <v>5</v>
      </c>
      <c r="P25" s="12">
        <f>SUM(O25,H25)</f>
        <v>49</v>
      </c>
      <c r="Q25" s="4">
        <f>B25*$C$7+C25*$C$7+D25*$D$7+F25*$F$7+G25*$G$7+E25*$E$7</f>
        <v>1760</v>
      </c>
      <c r="R25" s="4">
        <f>I25*$J$7+J25*$J$7+K25*$K$7+M25*$M$7+N25*$N$7+L25*$L$7</f>
        <v>184</v>
      </c>
      <c r="S25" s="4">
        <f>SUM(Q25:R25)</f>
        <v>1944</v>
      </c>
      <c r="T25" s="13"/>
    </row>
    <row r="26" spans="1:20" s="2" customFormat="1" ht="12.75">
      <c r="A26" s="14" t="s">
        <v>14</v>
      </c>
      <c r="B26" s="12">
        <v>81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82</v>
      </c>
      <c r="I26" s="19">
        <v>16</v>
      </c>
      <c r="J26" s="19">
        <v>4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21</v>
      </c>
      <c r="P26" s="12">
        <f>SUM(O26,H26)</f>
        <v>103</v>
      </c>
      <c r="Q26" s="4">
        <f>B26*$C$7+C26*$C$7+D26*$D$7+F26*$F$7+G26*$G$7+E26*$E$7</f>
        <v>3280</v>
      </c>
      <c r="R26" s="4">
        <f>I26*$J$7+J26*$J$7+K26*$K$7+M26*$M$7+N26*$N$7+L26*$L$7</f>
        <v>824</v>
      </c>
      <c r="S26" s="4">
        <f>SUM(Q26:R26)</f>
        <v>4104</v>
      </c>
      <c r="T26" s="15"/>
    </row>
    <row r="27" spans="1:20" ht="12.75">
      <c r="A27" s="10" t="s">
        <v>5</v>
      </c>
      <c r="B27" s="11">
        <v>28</v>
      </c>
      <c r="C27" s="11">
        <v>11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40</v>
      </c>
      <c r="I27" s="19">
        <v>1</v>
      </c>
      <c r="J27" s="19">
        <v>0</v>
      </c>
      <c r="K27" s="19">
        <v>7</v>
      </c>
      <c r="L27" s="19">
        <v>0</v>
      </c>
      <c r="M27" s="19">
        <v>0</v>
      </c>
      <c r="N27" s="19">
        <v>0</v>
      </c>
      <c r="O27" s="19">
        <f>SUM(I27:N27)</f>
        <v>8</v>
      </c>
      <c r="P27" s="12">
        <f>SUM(O27,H27)</f>
        <v>48</v>
      </c>
      <c r="Q27" s="4">
        <f>B27*$C$7+C27*$C$7+D27*$D$7+F27*$F$7+G27*$G$7+E27*$E$7</f>
        <v>1584</v>
      </c>
      <c r="R27" s="28">
        <f>SUM(R25:R26)</f>
        <v>1008</v>
      </c>
      <c r="S27" s="4">
        <f>SUM(Q27:R27)</f>
        <v>2592</v>
      </c>
      <c r="T27" s="13"/>
    </row>
    <row r="28" spans="1:20" s="1" customFormat="1" ht="12.75">
      <c r="A28" s="5" t="s">
        <v>28</v>
      </c>
      <c r="B28" s="8">
        <f aca="true" t="shared" si="3" ref="B28:N28">SUM(B25:B27)</f>
        <v>153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166</v>
      </c>
      <c r="I28" s="8">
        <f t="shared" si="3"/>
        <v>21</v>
      </c>
      <c r="J28" s="8">
        <f t="shared" si="3"/>
        <v>4</v>
      </c>
      <c r="K28" s="8">
        <f t="shared" si="3"/>
        <v>9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34</v>
      </c>
      <c r="P28" s="8">
        <f>SUM(P25:P27)</f>
        <v>200</v>
      </c>
      <c r="Q28" s="8">
        <f>SUM(Q25:Q27)</f>
        <v>6624</v>
      </c>
      <c r="R28" s="8">
        <f>SUM(R25:R27)</f>
        <v>2016</v>
      </c>
      <c r="S28" s="8">
        <f>SUM(S25:S27)</f>
        <v>8640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45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48</v>
      </c>
      <c r="I30" s="19">
        <v>5</v>
      </c>
      <c r="J30" s="19">
        <v>1</v>
      </c>
      <c r="K30" s="19">
        <v>3</v>
      </c>
      <c r="L30" s="19">
        <v>0</v>
      </c>
      <c r="M30" s="19">
        <v>0</v>
      </c>
      <c r="N30" s="19">
        <v>0</v>
      </c>
      <c r="O30" s="19">
        <f>SUM(I30:N30)</f>
        <v>9</v>
      </c>
      <c r="P30" s="12">
        <f>SUM(O30,H30)</f>
        <v>57</v>
      </c>
      <c r="Q30" s="4">
        <f>B30*$C$7+C30*$C$7+D30*$D$7+F30*$F$7+G30*$G$7+E30*$E$7</f>
        <v>1904</v>
      </c>
      <c r="R30" s="4">
        <f>I30*$J$7+J30*$J$7+K30*$K$7+M30*$M$7+N30*$N$7+L30*$L$7</f>
        <v>312</v>
      </c>
      <c r="S30" s="4">
        <f>SUM(Q30:R30)</f>
        <v>2216</v>
      </c>
      <c r="T30" s="13"/>
    </row>
    <row r="31" spans="1:20" ht="12.75">
      <c r="A31" s="10" t="s">
        <v>5</v>
      </c>
      <c r="B31" s="19">
        <v>41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1">
        <f>SUM(B31:G31)</f>
        <v>46</v>
      </c>
      <c r="I31" s="19">
        <v>6</v>
      </c>
      <c r="J31" s="19">
        <v>1</v>
      </c>
      <c r="K31" s="19">
        <v>2</v>
      </c>
      <c r="L31" s="19">
        <v>0</v>
      </c>
      <c r="M31" s="19">
        <v>0</v>
      </c>
      <c r="N31" s="19">
        <v>0</v>
      </c>
      <c r="O31" s="19">
        <f>SUM(I31:N31)</f>
        <v>9</v>
      </c>
      <c r="P31" s="12">
        <f>SUM(O31,H31)</f>
        <v>55</v>
      </c>
      <c r="Q31" s="4">
        <f>B31*$C$7+C31*$C$7+D31*$D$7+F31*$F$7+G31*$G$7+E31*$E$7</f>
        <v>1749</v>
      </c>
      <c r="R31" s="4">
        <f>I31*$J$7+J31*$J$7+K31*$K$7+M31*$M$7+N31*$N$7+L31*$L$7</f>
        <v>328</v>
      </c>
      <c r="S31" s="4">
        <f>SUM(Q31:R31)</f>
        <v>2077</v>
      </c>
      <c r="T31" s="13"/>
    </row>
    <row r="32" spans="1:20" ht="12.75">
      <c r="A32" s="10" t="s">
        <v>9</v>
      </c>
      <c r="B32" s="11">
        <v>64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65</v>
      </c>
      <c r="I32" s="19">
        <v>8</v>
      </c>
      <c r="J32" s="19">
        <v>2</v>
      </c>
      <c r="K32" s="19">
        <v>4</v>
      </c>
      <c r="L32" s="19">
        <v>0</v>
      </c>
      <c r="M32" s="19">
        <v>0</v>
      </c>
      <c r="N32" s="19">
        <v>0</v>
      </c>
      <c r="O32" s="19">
        <f>SUM(I32:N32)</f>
        <v>14</v>
      </c>
      <c r="P32" s="12">
        <f>SUM(O32,H32)</f>
        <v>79</v>
      </c>
      <c r="Q32" s="4">
        <f>B32*$C$7+C32*$C$7+D32*$D$7+F32*$F$7+G32*$G$7+E32*$E$7</f>
        <v>2600</v>
      </c>
      <c r="R32" s="4">
        <f>I32*$J$7+J32*$J$7+K32*$K$7+M32*$M$7+N32*$N$7+L32*$L$7</f>
        <v>496</v>
      </c>
      <c r="S32" s="4">
        <f>SUM(Q32:R32)</f>
        <v>3096</v>
      </c>
      <c r="T32" s="13"/>
    </row>
    <row r="33" spans="1:20" s="1" customFormat="1" ht="12.75">
      <c r="A33" s="5" t="s">
        <v>29</v>
      </c>
      <c r="B33" s="8">
        <f aca="true" t="shared" si="4" ref="B33:N33">SUM(B30:B32)</f>
        <v>150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159</v>
      </c>
      <c r="I33" s="8">
        <f t="shared" si="4"/>
        <v>19</v>
      </c>
      <c r="J33" s="8">
        <f t="shared" si="4"/>
        <v>4</v>
      </c>
      <c r="K33" s="8">
        <f t="shared" si="4"/>
        <v>9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32</v>
      </c>
      <c r="P33" s="8">
        <f>SUM(P30:P32)</f>
        <v>191</v>
      </c>
      <c r="Q33" s="8">
        <f>SUM(Q30:Q32)</f>
        <v>6253</v>
      </c>
      <c r="R33" s="8">
        <f>SUM(R30:R32)</f>
        <v>1136</v>
      </c>
      <c r="S33" s="8">
        <f>SUM(S30:S32)</f>
        <v>7389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O35">SUM(B33,B28,B23,B19,B14)</f>
        <v>819</v>
      </c>
      <c r="C35" s="8">
        <f t="shared" si="5"/>
        <v>128</v>
      </c>
      <c r="D35" s="8">
        <f t="shared" si="5"/>
        <v>66</v>
      </c>
      <c r="E35" s="8">
        <f t="shared" si="5"/>
        <v>1</v>
      </c>
      <c r="F35" s="8">
        <f t="shared" si="5"/>
        <v>11</v>
      </c>
      <c r="G35" s="8">
        <f t="shared" si="5"/>
        <v>3</v>
      </c>
      <c r="H35" s="8">
        <f t="shared" si="5"/>
        <v>1028</v>
      </c>
      <c r="I35" s="8">
        <f t="shared" si="5"/>
        <v>102</v>
      </c>
      <c r="J35" s="8">
        <f t="shared" si="5"/>
        <v>33</v>
      </c>
      <c r="K35" s="8">
        <f t="shared" si="5"/>
        <v>101</v>
      </c>
      <c r="L35" s="8">
        <f t="shared" si="5"/>
        <v>6</v>
      </c>
      <c r="M35" s="8">
        <f t="shared" si="5"/>
        <v>8</v>
      </c>
      <c r="N35" s="8">
        <f t="shared" si="5"/>
        <v>11</v>
      </c>
      <c r="O35" s="17">
        <f t="shared" si="5"/>
        <v>261</v>
      </c>
      <c r="P35" s="8">
        <f>SUM(P33,P28,P23,P19,P14)</f>
        <v>1289</v>
      </c>
      <c r="Q35" s="8">
        <f>SUM(Q33,Q28,Q23,Q19,Q14)</f>
        <v>39643</v>
      </c>
      <c r="R35" s="8">
        <f>SUM(R33,R28,R23,R19,R14)</f>
        <v>8939</v>
      </c>
      <c r="S35" s="8">
        <f>SUM(S33,S28,S23,S19,S14)</f>
        <v>48582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  <mergeCell ref="A29:S29"/>
    <mergeCell ref="A34:S34"/>
    <mergeCell ref="R6:R7"/>
    <mergeCell ref="S6:S7"/>
    <mergeCell ref="A8:S8"/>
    <mergeCell ref="A15:S15"/>
    <mergeCell ref="A20:S20"/>
    <mergeCell ref="A24:S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48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32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102</v>
      </c>
      <c r="C9" s="11">
        <v>29</v>
      </c>
      <c r="D9" s="11">
        <v>5</v>
      </c>
      <c r="E9" s="11">
        <v>0</v>
      </c>
      <c r="F9" s="11">
        <v>2</v>
      </c>
      <c r="G9" s="11">
        <v>0</v>
      </c>
      <c r="H9" s="11">
        <f>SUM(B9:G9)</f>
        <v>138</v>
      </c>
      <c r="I9" s="19">
        <v>9</v>
      </c>
      <c r="J9" s="19">
        <v>3</v>
      </c>
      <c r="K9" s="19">
        <v>18</v>
      </c>
      <c r="L9" s="19">
        <v>0</v>
      </c>
      <c r="M9" s="19">
        <v>3</v>
      </c>
      <c r="N9" s="19">
        <v>0</v>
      </c>
      <c r="O9" s="19">
        <f>SUM(I9:N9)</f>
        <v>33</v>
      </c>
      <c r="P9" s="12">
        <f>H9+O9</f>
        <v>171</v>
      </c>
      <c r="Q9" s="26">
        <f>B9*$C$7+C9*$C$7+D9*$D$7+F9*$F$7+G9*$G$7+E9*$E$7</f>
        <v>5384</v>
      </c>
      <c r="R9" s="4">
        <f>I9*$J$7+J9*$J$7+K9*$K$7+M9*$M$7+N9*$N$7+L9*$L$7</f>
        <v>948</v>
      </c>
      <c r="S9" s="4">
        <f>SUM(Q9:R9)</f>
        <v>6332</v>
      </c>
      <c r="T9" s="13"/>
    </row>
    <row r="10" spans="1:20" ht="12.75">
      <c r="A10" s="10" t="s">
        <v>3</v>
      </c>
      <c r="B10" s="11">
        <v>44</v>
      </c>
      <c r="C10" s="11">
        <v>33</v>
      </c>
      <c r="D10" s="11">
        <v>33</v>
      </c>
      <c r="E10" s="11">
        <v>1</v>
      </c>
      <c r="F10" s="11">
        <v>8</v>
      </c>
      <c r="G10" s="11">
        <v>2</v>
      </c>
      <c r="H10" s="11">
        <f>SUM(B10:G10)</f>
        <v>121</v>
      </c>
      <c r="I10" s="19">
        <v>6</v>
      </c>
      <c r="J10" s="19">
        <v>3</v>
      </c>
      <c r="K10" s="19">
        <v>10</v>
      </c>
      <c r="L10" s="19">
        <v>6</v>
      </c>
      <c r="M10" s="19">
        <v>0</v>
      </c>
      <c r="N10" s="19">
        <v>0</v>
      </c>
      <c r="O10" s="19">
        <f>SUM(I10:N10)</f>
        <v>25</v>
      </c>
      <c r="P10" s="12">
        <f>H10+O10</f>
        <v>146</v>
      </c>
      <c r="Q10" s="26">
        <f>B10*$C$7+C10*$C$7+D10*$D$7+F10*$F$7+G10*$G$7+E10*$E$7</f>
        <v>4006</v>
      </c>
      <c r="R10" s="4">
        <f>I10*$J$7+J10*$J$7+K10*$K$7+M10*$M$7+N10*$N$7+L10*$L$7</f>
        <v>720</v>
      </c>
      <c r="S10" s="4">
        <f>SUM(Q10:R10)</f>
        <v>4726</v>
      </c>
      <c r="T10" s="13"/>
    </row>
    <row r="11" spans="1:20" ht="12.75">
      <c r="A11" s="10" t="s">
        <v>4</v>
      </c>
      <c r="B11" s="11">
        <v>71</v>
      </c>
      <c r="C11" s="11">
        <v>7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79</v>
      </c>
      <c r="I11" s="19">
        <v>6</v>
      </c>
      <c r="J11" s="19">
        <v>3</v>
      </c>
      <c r="K11" s="19">
        <v>6</v>
      </c>
      <c r="L11" s="19">
        <v>0</v>
      </c>
      <c r="M11" s="19">
        <v>0</v>
      </c>
      <c r="N11" s="19">
        <v>1</v>
      </c>
      <c r="O11" s="19">
        <f>SUM(I11:N11)</f>
        <v>16</v>
      </c>
      <c r="P11" s="12">
        <f>H11+O11</f>
        <v>95</v>
      </c>
      <c r="Q11" s="26">
        <f>B11*$C$7+C11*$C$7+D11*$D$7+F11*$F$7+G11*$G$7</f>
        <v>3144</v>
      </c>
      <c r="R11" s="4">
        <f>I11*$J$7+J11*$J$7+K11*$K$7+M11*$M$7+N11*$N$7+L11*$L$7</f>
        <v>513</v>
      </c>
      <c r="S11" s="4">
        <f>SUM(Q11:R11)</f>
        <v>3657</v>
      </c>
      <c r="T11" s="13"/>
    </row>
    <row r="12" spans="1:20" ht="12.75">
      <c r="A12" s="10" t="s">
        <v>5</v>
      </c>
      <c r="B12" s="11">
        <v>27</v>
      </c>
      <c r="C12" s="11">
        <v>3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34</v>
      </c>
      <c r="I12" s="19">
        <v>4</v>
      </c>
      <c r="J12" s="19">
        <v>1</v>
      </c>
      <c r="K12" s="19">
        <v>11</v>
      </c>
      <c r="L12" s="19">
        <v>0</v>
      </c>
      <c r="M12" s="19">
        <v>0</v>
      </c>
      <c r="N12" s="19">
        <v>0</v>
      </c>
      <c r="O12" s="19">
        <f>SUM(I12:N12)</f>
        <v>16</v>
      </c>
      <c r="P12" s="12">
        <f>H12+O12</f>
        <v>50</v>
      </c>
      <c r="Q12" s="26">
        <f>B12*$C$7+C12*$C$7+D12*$D$7+F12*$F$7+G12*$G$7</f>
        <v>1296</v>
      </c>
      <c r="R12" s="4">
        <f>I12*$J$7+J12*$J$7+K12*$K$7+M12*$M$7+N12*$N$7+L12*$L$7</f>
        <v>464</v>
      </c>
      <c r="S12" s="4">
        <f>SUM(Q12:R12)</f>
        <v>1760</v>
      </c>
      <c r="T12" s="13"/>
    </row>
    <row r="13" spans="1:20" ht="12.75">
      <c r="A13" s="10" t="s">
        <v>6</v>
      </c>
      <c r="B13" s="11">
        <v>69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71</v>
      </c>
      <c r="I13" s="19">
        <v>22</v>
      </c>
      <c r="J13" s="19">
        <v>4</v>
      </c>
      <c r="K13" s="19">
        <v>4</v>
      </c>
      <c r="L13" s="19">
        <v>0</v>
      </c>
      <c r="M13" s="19">
        <v>0</v>
      </c>
      <c r="N13" s="19">
        <v>0</v>
      </c>
      <c r="O13" s="19">
        <f>SUM(I13:N13)</f>
        <v>30</v>
      </c>
      <c r="P13" s="12">
        <f>H13+O13</f>
        <v>101</v>
      </c>
      <c r="Q13" s="26">
        <f>B13*$C$7+C13*$C$7+D13*$D$7+F13*$F$7+G13*$G$7</f>
        <v>2840</v>
      </c>
      <c r="R13" s="4">
        <f>I13*$J$7+J13*$J$7+K13*$K$7+M13*$M$7+N13*$N$7+L13*$L$7</f>
        <v>1136</v>
      </c>
      <c r="S13" s="4">
        <f>SUM(Q13:R13)</f>
        <v>3976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313</v>
      </c>
      <c r="C14" s="8">
        <f t="shared" si="0"/>
        <v>74</v>
      </c>
      <c r="D14" s="8">
        <f t="shared" si="0"/>
        <v>43</v>
      </c>
      <c r="E14" s="8">
        <f t="shared" si="0"/>
        <v>1</v>
      </c>
      <c r="F14" s="8">
        <f t="shared" si="0"/>
        <v>10</v>
      </c>
      <c r="G14" s="8">
        <f t="shared" si="0"/>
        <v>2</v>
      </c>
      <c r="H14" s="8">
        <f t="shared" si="0"/>
        <v>443</v>
      </c>
      <c r="I14" s="8">
        <f t="shared" si="0"/>
        <v>47</v>
      </c>
      <c r="J14" s="8">
        <f t="shared" si="0"/>
        <v>14</v>
      </c>
      <c r="K14" s="8">
        <f t="shared" si="0"/>
        <v>49</v>
      </c>
      <c r="L14" s="8">
        <f t="shared" si="0"/>
        <v>6</v>
      </c>
      <c r="M14" s="8">
        <f t="shared" si="0"/>
        <v>3</v>
      </c>
      <c r="N14" s="8">
        <f t="shared" si="0"/>
        <v>1</v>
      </c>
      <c r="O14" s="8">
        <f t="shared" si="0"/>
        <v>120</v>
      </c>
      <c r="P14" s="8">
        <f t="shared" si="0"/>
        <v>563</v>
      </c>
      <c r="Q14" s="8">
        <f t="shared" si="0"/>
        <v>16670</v>
      </c>
      <c r="R14" s="8">
        <f t="shared" si="0"/>
        <v>3781</v>
      </c>
      <c r="S14" s="8">
        <f t="shared" si="0"/>
        <v>20451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23</v>
      </c>
      <c r="C16" s="11">
        <v>19</v>
      </c>
      <c r="D16" s="11">
        <v>5</v>
      </c>
      <c r="E16" s="11">
        <v>0</v>
      </c>
      <c r="F16" s="11">
        <v>0</v>
      </c>
      <c r="G16" s="11">
        <v>0</v>
      </c>
      <c r="H16" s="11">
        <f>SUM(B16:G16)</f>
        <v>47</v>
      </c>
      <c r="I16" s="19">
        <v>0</v>
      </c>
      <c r="J16" s="19">
        <v>5</v>
      </c>
      <c r="K16" s="19">
        <v>8</v>
      </c>
      <c r="L16" s="19">
        <v>0</v>
      </c>
      <c r="M16" s="19">
        <v>1</v>
      </c>
      <c r="N16" s="19">
        <v>0</v>
      </c>
      <c r="O16" s="19">
        <f>SUM(I16:N16)</f>
        <v>14</v>
      </c>
      <c r="P16" s="12">
        <f>H16+O16</f>
        <v>61</v>
      </c>
      <c r="Q16" s="4">
        <f>B16*$C$7+C16*$C$7+D16*$D$7+F16*$F$7+G16*$G$7+E16*$E$7</f>
        <v>1800</v>
      </c>
      <c r="R16" s="4">
        <f>I16*$J$7+J16*$J$7+K16*$K$7+M16*$M$7+N16*$N$7+L16*$L$7</f>
        <v>404</v>
      </c>
      <c r="S16" s="4">
        <f>SUM(Q16:R16)</f>
        <v>2204</v>
      </c>
      <c r="T16" s="13"/>
    </row>
    <row r="17" spans="1:20" ht="12.75">
      <c r="A17" s="10" t="s">
        <v>47</v>
      </c>
      <c r="B17" s="11">
        <v>56</v>
      </c>
      <c r="C17" s="11">
        <v>5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61</v>
      </c>
      <c r="I17" s="19">
        <v>4</v>
      </c>
      <c r="J17" s="19">
        <v>0</v>
      </c>
      <c r="K17" s="19">
        <v>6</v>
      </c>
      <c r="L17" s="19">
        <v>0</v>
      </c>
      <c r="M17" s="19">
        <v>1</v>
      </c>
      <c r="N17" s="19">
        <v>1</v>
      </c>
      <c r="O17" s="19">
        <f>SUM(I17:N17)</f>
        <v>12</v>
      </c>
      <c r="P17" s="12">
        <f>H17+O17</f>
        <v>73</v>
      </c>
      <c r="Q17" s="4">
        <f>B17*$C$7+C17*$C$7+D17*$D$7+F17*$F$7+G17*$G$7+E17*$E$7</f>
        <v>2440</v>
      </c>
      <c r="R17" s="4">
        <f>I17*$J$7+J17*$J$7+K17*$K$7+M17*$M$7+N17*$N$7+L17*$L$7</f>
        <v>325</v>
      </c>
      <c r="S17" s="4">
        <f>SUM(Q17:R17)</f>
        <v>2765</v>
      </c>
      <c r="T17" s="13"/>
    </row>
    <row r="18" spans="1:20" ht="12.75">
      <c r="A18" s="10" t="s">
        <v>9</v>
      </c>
      <c r="B18" s="11">
        <v>37</v>
      </c>
      <c r="C18" s="11">
        <v>6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55</v>
      </c>
      <c r="I18" s="19">
        <v>4</v>
      </c>
      <c r="J18" s="19">
        <v>2</v>
      </c>
      <c r="K18" s="19">
        <v>4</v>
      </c>
      <c r="L18" s="19">
        <v>0</v>
      </c>
      <c r="M18" s="19">
        <v>2</v>
      </c>
      <c r="N18" s="19">
        <v>9</v>
      </c>
      <c r="O18" s="19">
        <f>SUM(I18:N18)</f>
        <v>21</v>
      </c>
      <c r="P18" s="12">
        <f>H18+O18</f>
        <v>76</v>
      </c>
      <c r="Q18" s="4">
        <f>B18*$C$7+C18*$C$7+D18*$D$7+F18*$F$7+G18*$G$7+E18*$E$7</f>
        <v>2008</v>
      </c>
      <c r="R18" s="4">
        <f>I18*$J$7+J18*$J$7+K18*$K$7+M18*$M$7+N18*$N$7+L18*$L$7</f>
        <v>441</v>
      </c>
      <c r="S18" s="4">
        <f>SUM(Q18:R18)</f>
        <v>2449</v>
      </c>
      <c r="T18" s="13"/>
    </row>
    <row r="19" spans="1:20" s="1" customFormat="1" ht="12.75">
      <c r="A19" s="5" t="s">
        <v>26</v>
      </c>
      <c r="B19" s="8">
        <f aca="true" t="shared" si="1" ref="B19:O19">SUM(B16:B18)</f>
        <v>116</v>
      </c>
      <c r="C19" s="8">
        <f t="shared" si="1"/>
        <v>30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163</v>
      </c>
      <c r="I19" s="8">
        <f t="shared" si="1"/>
        <v>8</v>
      </c>
      <c r="J19" s="8">
        <f t="shared" si="1"/>
        <v>7</v>
      </c>
      <c r="K19" s="8">
        <f t="shared" si="1"/>
        <v>18</v>
      </c>
      <c r="L19" s="8">
        <f t="shared" si="1"/>
        <v>0</v>
      </c>
      <c r="M19" s="8">
        <f t="shared" si="1"/>
        <v>4</v>
      </c>
      <c r="N19" s="8">
        <f t="shared" si="1"/>
        <v>10</v>
      </c>
      <c r="O19" s="8">
        <f t="shared" si="1"/>
        <v>47</v>
      </c>
      <c r="P19" s="8">
        <f>SUM(P16:P18)</f>
        <v>210</v>
      </c>
      <c r="Q19" s="8">
        <f>SUM(Q16:Q18)</f>
        <v>6248</v>
      </c>
      <c r="R19" s="8">
        <f>SUM(R16:R18)</f>
        <v>1170</v>
      </c>
      <c r="S19" s="8">
        <f>SUM(S16:S18)</f>
        <v>7418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45</v>
      </c>
      <c r="C21" s="11">
        <v>2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47</v>
      </c>
      <c r="I21" s="19">
        <v>1</v>
      </c>
      <c r="J21" s="19">
        <v>4</v>
      </c>
      <c r="K21" s="19">
        <v>6</v>
      </c>
      <c r="L21" s="19">
        <v>0</v>
      </c>
      <c r="M21" s="19">
        <v>0</v>
      </c>
      <c r="N21" s="19">
        <v>0</v>
      </c>
      <c r="O21" s="19">
        <f>SUM(I21:N21)</f>
        <v>11</v>
      </c>
      <c r="P21" s="12">
        <f>H21+O21</f>
        <v>58</v>
      </c>
      <c r="Q21" s="4">
        <f>B21*$C$7+C21*$C$7+D21*$D$7+F21*$F$7+G21*$G$7+E21*$E$7</f>
        <v>1880</v>
      </c>
      <c r="R21" s="4">
        <f>I21*$J$7+J21*$J$7+K21*$K$7+M21*$M$7+N21*$N$7+L21*$L$7</f>
        <v>344</v>
      </c>
      <c r="S21" s="4">
        <f>SUM(Q21:R21)</f>
        <v>2224</v>
      </c>
      <c r="T21" s="13"/>
    </row>
    <row r="22" spans="1:20" ht="12.75">
      <c r="A22" s="10" t="s">
        <v>5</v>
      </c>
      <c r="B22" s="11">
        <v>41</v>
      </c>
      <c r="C22" s="11">
        <v>7</v>
      </c>
      <c r="D22" s="11">
        <v>2</v>
      </c>
      <c r="E22" s="11">
        <v>0</v>
      </c>
      <c r="F22" s="11">
        <v>0</v>
      </c>
      <c r="G22" s="11">
        <v>0</v>
      </c>
      <c r="H22" s="11">
        <f>SUM(B22:G22)</f>
        <v>50</v>
      </c>
      <c r="I22" s="19">
        <v>3</v>
      </c>
      <c r="J22" s="19">
        <v>3</v>
      </c>
      <c r="K22" s="19">
        <v>7</v>
      </c>
      <c r="L22" s="19">
        <v>0</v>
      </c>
      <c r="M22" s="19">
        <v>1</v>
      </c>
      <c r="N22" s="19">
        <v>0</v>
      </c>
      <c r="O22" s="19">
        <f>SUM(I22:N22)</f>
        <v>14</v>
      </c>
      <c r="P22" s="12">
        <f>H22+O22</f>
        <v>64</v>
      </c>
      <c r="Q22" s="4">
        <f>B22*$C$7+C22*$C$7+D22*$D$7+F22*$F$7+G22*$G$7+E22*$E$7</f>
        <v>1968</v>
      </c>
      <c r="R22" s="4">
        <f>I22*$J$7+J22*$J$7+K22*$K$7+M22*$M$7+N22*$N$7+L22*$L$7</f>
        <v>420</v>
      </c>
      <c r="S22" s="4">
        <f>SUM(Q22:R22)</f>
        <v>2388</v>
      </c>
      <c r="T22" s="13"/>
    </row>
    <row r="23" spans="1:20" s="1" customFormat="1" ht="14.25" customHeight="1">
      <c r="A23" s="5" t="s">
        <v>27</v>
      </c>
      <c r="B23" s="8">
        <f aca="true" t="shared" si="2" ref="B23:N23">SUM(B21:B22)</f>
        <v>86</v>
      </c>
      <c r="C23" s="8">
        <f t="shared" si="2"/>
        <v>9</v>
      </c>
      <c r="D23" s="8">
        <f t="shared" si="2"/>
        <v>2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97</v>
      </c>
      <c r="I23" s="8">
        <f t="shared" si="2"/>
        <v>4</v>
      </c>
      <c r="J23" s="8">
        <f t="shared" si="2"/>
        <v>7</v>
      </c>
      <c r="K23" s="8">
        <f t="shared" si="2"/>
        <v>13</v>
      </c>
      <c r="L23" s="8">
        <f t="shared" si="2"/>
        <v>0</v>
      </c>
      <c r="M23" s="8">
        <f t="shared" si="2"/>
        <v>1</v>
      </c>
      <c r="N23" s="8">
        <f t="shared" si="2"/>
        <v>0</v>
      </c>
      <c r="O23" s="8">
        <f>SUM(O21:O22)</f>
        <v>25</v>
      </c>
      <c r="P23" s="8">
        <f>SUM(P21:P22)</f>
        <v>122</v>
      </c>
      <c r="Q23" s="8">
        <f>SUM(Q21:Q22)</f>
        <v>3848</v>
      </c>
      <c r="R23" s="8">
        <f>SUM(R21:R22)</f>
        <v>764</v>
      </c>
      <c r="S23" s="8">
        <f>SUM(S21:S22)</f>
        <v>4612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44</v>
      </c>
      <c r="I25" s="19">
        <v>4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f>SUM(I25:N25)</f>
        <v>5</v>
      </c>
      <c r="P25" s="12">
        <f>SUM(O25,H25)</f>
        <v>49</v>
      </c>
      <c r="Q25" s="4">
        <f>B25*$C$7+C25*$C$7+D25*$D$7+F25*$F$7+G25*$G$7+E25*$E$7</f>
        <v>1760</v>
      </c>
      <c r="R25" s="4">
        <f>I25*$J$7+J25*$J$7+K25*$K$7+M25*$M$7+N25*$N$7+L25*$L$7</f>
        <v>184</v>
      </c>
      <c r="S25" s="4">
        <f>SUM(Q25:R25)</f>
        <v>1944</v>
      </c>
      <c r="T25" s="13"/>
    </row>
    <row r="26" spans="1:20" s="2" customFormat="1" ht="12.75">
      <c r="A26" s="14" t="s">
        <v>14</v>
      </c>
      <c r="B26" s="12">
        <v>81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82</v>
      </c>
      <c r="I26" s="19">
        <v>16</v>
      </c>
      <c r="J26" s="19">
        <v>4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21</v>
      </c>
      <c r="P26" s="12">
        <f>SUM(O26,H26)</f>
        <v>103</v>
      </c>
      <c r="Q26" s="4">
        <f>B26*$C$7+C26*$C$7+D26*$D$7+F26*$F$7+G26*$G$7+E26*$E$7</f>
        <v>3280</v>
      </c>
      <c r="R26" s="4">
        <f>I26*$J$7+J26*$J$7+K26*$K$7+M26*$M$7+N26*$N$7+L26*$L$7</f>
        <v>824</v>
      </c>
      <c r="S26" s="4">
        <f>SUM(Q26:R26)</f>
        <v>4104</v>
      </c>
      <c r="T26" s="15"/>
    </row>
    <row r="27" spans="1:20" ht="12.75">
      <c r="A27" s="10" t="s">
        <v>5</v>
      </c>
      <c r="B27" s="11">
        <v>28</v>
      </c>
      <c r="C27" s="11">
        <v>11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40</v>
      </c>
      <c r="I27" s="19">
        <v>1</v>
      </c>
      <c r="J27" s="19">
        <v>0</v>
      </c>
      <c r="K27" s="19">
        <v>7</v>
      </c>
      <c r="L27" s="19">
        <v>0</v>
      </c>
      <c r="M27" s="19">
        <v>0</v>
      </c>
      <c r="N27" s="19">
        <v>0</v>
      </c>
      <c r="O27" s="19">
        <f>SUM(I27:N27)</f>
        <v>8</v>
      </c>
      <c r="P27" s="12">
        <f>SUM(O27,H27)</f>
        <v>48</v>
      </c>
      <c r="Q27" s="4">
        <f>B27*$C$7+C27*$C$7+D27*$D$7+F27*$F$7+G27*$G$7+E27*$E$7</f>
        <v>1584</v>
      </c>
      <c r="R27" s="28">
        <f>SUM(R25:R26)</f>
        <v>1008</v>
      </c>
      <c r="S27" s="4">
        <f>SUM(Q27:R27)</f>
        <v>2592</v>
      </c>
      <c r="T27" s="13"/>
    </row>
    <row r="28" spans="1:20" s="1" customFormat="1" ht="12.75">
      <c r="A28" s="5" t="s">
        <v>28</v>
      </c>
      <c r="B28" s="8">
        <f aca="true" t="shared" si="3" ref="B28:N28">SUM(B25:B27)</f>
        <v>153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166</v>
      </c>
      <c r="I28" s="8">
        <f t="shared" si="3"/>
        <v>21</v>
      </c>
      <c r="J28" s="8">
        <f t="shared" si="3"/>
        <v>4</v>
      </c>
      <c r="K28" s="8">
        <f t="shared" si="3"/>
        <v>9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34</v>
      </c>
      <c r="P28" s="8">
        <f>SUM(P25:P27)</f>
        <v>200</v>
      </c>
      <c r="Q28" s="8">
        <f>SUM(Q25:Q27)</f>
        <v>6624</v>
      </c>
      <c r="R28" s="8">
        <f>SUM(R25:R27)</f>
        <v>2016</v>
      </c>
      <c r="S28" s="8">
        <f>SUM(S25:S27)</f>
        <v>8640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45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48</v>
      </c>
      <c r="I30" s="19">
        <v>5</v>
      </c>
      <c r="J30" s="19">
        <v>1</v>
      </c>
      <c r="K30" s="19">
        <v>3</v>
      </c>
      <c r="L30" s="19">
        <v>0</v>
      </c>
      <c r="M30" s="19">
        <v>0</v>
      </c>
      <c r="N30" s="19">
        <v>0</v>
      </c>
      <c r="O30" s="19">
        <f>SUM(I30:N30)</f>
        <v>9</v>
      </c>
      <c r="P30" s="12">
        <f>SUM(O30,H30)</f>
        <v>57</v>
      </c>
      <c r="Q30" s="4">
        <f>B30*$C$7+C30*$C$7+D30*$D$7+F30*$F$7+G30*$G$7+E30*$E$7</f>
        <v>1904</v>
      </c>
      <c r="R30" s="4">
        <f>I30*$J$7+J30*$J$7+K30*$K$7+M30*$M$7+N30*$N$7+L30*$L$7</f>
        <v>312</v>
      </c>
      <c r="S30" s="4">
        <f>SUM(Q30:R30)</f>
        <v>2216</v>
      </c>
      <c r="T30" s="13"/>
    </row>
    <row r="31" spans="1:20" ht="12.75">
      <c r="A31" s="10" t="s">
        <v>5</v>
      </c>
      <c r="B31" s="19">
        <v>40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1">
        <f>SUM(B31:G31)</f>
        <v>45</v>
      </c>
      <c r="I31" s="19">
        <v>6</v>
      </c>
      <c r="J31" s="19">
        <v>1</v>
      </c>
      <c r="K31" s="19">
        <v>2</v>
      </c>
      <c r="L31" s="19">
        <v>0</v>
      </c>
      <c r="M31" s="19">
        <v>0</v>
      </c>
      <c r="N31" s="19">
        <v>0</v>
      </c>
      <c r="O31" s="19">
        <f>SUM(I31:N31)</f>
        <v>9</v>
      </c>
      <c r="P31" s="12">
        <f>SUM(O31,H31)</f>
        <v>54</v>
      </c>
      <c r="Q31" s="4">
        <f>B31*$C$7+C31*$C$7+D31*$D$7+F31*$F$7+G31*$G$7+E31*$E$7</f>
        <v>1709</v>
      </c>
      <c r="R31" s="4">
        <f>I31*$J$7+J31*$J$7+K31*$K$7+M31*$M$7+N31*$N$7+L31*$L$7</f>
        <v>328</v>
      </c>
      <c r="S31" s="4">
        <f>SUM(Q31:R31)</f>
        <v>2037</v>
      </c>
      <c r="T31" s="13"/>
    </row>
    <row r="32" spans="1:20" ht="12.75">
      <c r="A32" s="10" t="s">
        <v>9</v>
      </c>
      <c r="B32" s="11">
        <v>64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65</v>
      </c>
      <c r="I32" s="19">
        <v>8</v>
      </c>
      <c r="J32" s="19">
        <v>2</v>
      </c>
      <c r="K32" s="19">
        <v>4</v>
      </c>
      <c r="L32" s="19">
        <v>0</v>
      </c>
      <c r="M32" s="19">
        <v>0</v>
      </c>
      <c r="N32" s="19">
        <v>0</v>
      </c>
      <c r="O32" s="19">
        <f>SUM(I32:N32)</f>
        <v>14</v>
      </c>
      <c r="P32" s="12">
        <f>SUM(O32,H32)</f>
        <v>79</v>
      </c>
      <c r="Q32" s="4">
        <f>B32*$C$7+C32*$C$7+D32*$D$7+F32*$F$7+G32*$G$7+E32*$E$7</f>
        <v>2600</v>
      </c>
      <c r="R32" s="4">
        <f>I32*$J$7+J32*$J$7+K32*$K$7+M32*$M$7+N32*$N$7+L32*$L$7</f>
        <v>496</v>
      </c>
      <c r="S32" s="4">
        <f>SUM(Q32:R32)</f>
        <v>3096</v>
      </c>
      <c r="T32" s="13"/>
    </row>
    <row r="33" spans="1:20" s="1" customFormat="1" ht="12.75">
      <c r="A33" s="5" t="s">
        <v>29</v>
      </c>
      <c r="B33" s="8">
        <f aca="true" t="shared" si="4" ref="B33:N33">SUM(B30:B32)</f>
        <v>149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158</v>
      </c>
      <c r="I33" s="8">
        <f t="shared" si="4"/>
        <v>19</v>
      </c>
      <c r="J33" s="8">
        <f t="shared" si="4"/>
        <v>4</v>
      </c>
      <c r="K33" s="8">
        <f t="shared" si="4"/>
        <v>9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32</v>
      </c>
      <c r="P33" s="8">
        <f>SUM(P30:P32)</f>
        <v>190</v>
      </c>
      <c r="Q33" s="8">
        <f>SUM(Q30:Q32)</f>
        <v>6213</v>
      </c>
      <c r="R33" s="8">
        <f>SUM(R30:R32)</f>
        <v>1136</v>
      </c>
      <c r="S33" s="8">
        <f>SUM(S30:S32)</f>
        <v>7349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O35">SUM(B33,B28,B23,B19,B14)</f>
        <v>817</v>
      </c>
      <c r="C35" s="8">
        <f t="shared" si="5"/>
        <v>129</v>
      </c>
      <c r="D35" s="8">
        <f t="shared" si="5"/>
        <v>66</v>
      </c>
      <c r="E35" s="8">
        <f t="shared" si="5"/>
        <v>1</v>
      </c>
      <c r="F35" s="8">
        <f t="shared" si="5"/>
        <v>11</v>
      </c>
      <c r="G35" s="8">
        <f t="shared" si="5"/>
        <v>3</v>
      </c>
      <c r="H35" s="8">
        <f t="shared" si="5"/>
        <v>1027</v>
      </c>
      <c r="I35" s="8">
        <f t="shared" si="5"/>
        <v>99</v>
      </c>
      <c r="J35" s="8">
        <f t="shared" si="5"/>
        <v>36</v>
      </c>
      <c r="K35" s="8">
        <f t="shared" si="5"/>
        <v>98</v>
      </c>
      <c r="L35" s="8">
        <f t="shared" si="5"/>
        <v>6</v>
      </c>
      <c r="M35" s="8">
        <f t="shared" si="5"/>
        <v>8</v>
      </c>
      <c r="N35" s="8">
        <f t="shared" si="5"/>
        <v>11</v>
      </c>
      <c r="O35" s="17">
        <f t="shared" si="5"/>
        <v>258</v>
      </c>
      <c r="P35" s="8">
        <f>SUM(P33,P28,P23,P19,P14)</f>
        <v>1285</v>
      </c>
      <c r="Q35" s="8">
        <f>SUM(Q33,Q28,Q23,Q19,Q14)</f>
        <v>39603</v>
      </c>
      <c r="R35" s="8">
        <f>SUM(R33,R28,R23,R19,R14)</f>
        <v>8867</v>
      </c>
      <c r="S35" s="8">
        <f>SUM(S33,S28,S23,S19,S14)</f>
        <v>48470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P40" sqref="O40:P40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49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33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102</v>
      </c>
      <c r="C9" s="11">
        <v>29</v>
      </c>
      <c r="D9" s="11">
        <v>5</v>
      </c>
      <c r="E9" s="11">
        <v>0</v>
      </c>
      <c r="F9" s="11">
        <v>2</v>
      </c>
      <c r="G9" s="11">
        <v>0</v>
      </c>
      <c r="H9" s="11">
        <f>SUM(B9:G9)</f>
        <v>138</v>
      </c>
      <c r="I9" s="19">
        <v>7</v>
      </c>
      <c r="J9" s="19">
        <v>3</v>
      </c>
      <c r="K9" s="19">
        <v>17</v>
      </c>
      <c r="L9" s="19">
        <v>0</v>
      </c>
      <c r="M9" s="19">
        <v>1</v>
      </c>
      <c r="N9" s="19">
        <v>0</v>
      </c>
      <c r="O9" s="19">
        <f>SUM(I9:N9)</f>
        <v>28</v>
      </c>
      <c r="P9" s="12">
        <f>H9+O9</f>
        <v>166</v>
      </c>
      <c r="Q9" s="26">
        <f>B9*$C$7+C9*$C$7+D9*$D$7+F9*$F$7+G9*$G$7+E9*$E$7</f>
        <v>5384</v>
      </c>
      <c r="R9" s="4">
        <f>I9*$J$7+J9*$J$7+K9*$K$7+M9*$M$7+N9*$N$7+L9*$L$7</f>
        <v>820</v>
      </c>
      <c r="S9" s="4">
        <f>SUM(Q9:R9)</f>
        <v>6204</v>
      </c>
      <c r="T9" s="13"/>
    </row>
    <row r="10" spans="1:20" ht="12.75">
      <c r="A10" s="10" t="s">
        <v>3</v>
      </c>
      <c r="B10" s="11">
        <v>44</v>
      </c>
      <c r="C10" s="11">
        <v>33</v>
      </c>
      <c r="D10" s="11">
        <v>33</v>
      </c>
      <c r="E10" s="11">
        <v>1</v>
      </c>
      <c r="F10" s="11">
        <v>8</v>
      </c>
      <c r="G10" s="11">
        <v>2</v>
      </c>
      <c r="H10" s="11">
        <f>SUM(B10:G10)</f>
        <v>121</v>
      </c>
      <c r="I10" s="19">
        <v>9</v>
      </c>
      <c r="J10" s="19">
        <v>1</v>
      </c>
      <c r="K10" s="19">
        <v>4</v>
      </c>
      <c r="L10" s="19">
        <v>6</v>
      </c>
      <c r="M10" s="19">
        <v>0</v>
      </c>
      <c r="N10" s="19">
        <v>0</v>
      </c>
      <c r="O10" s="19">
        <f>SUM(I10:N10)</f>
        <v>20</v>
      </c>
      <c r="P10" s="12">
        <f>H10+O10</f>
        <v>141</v>
      </c>
      <c r="Q10" s="26">
        <f>B10*$C$7+C10*$C$7+D10*$D$7+F10*$F$7+G10*$G$7+E10*$E$7</f>
        <v>4006</v>
      </c>
      <c r="R10" s="4">
        <f>I10*$J$7+J10*$J$7+K10*$K$7+M10*$M$7+N10*$N$7+L10*$L$7</f>
        <v>616</v>
      </c>
      <c r="S10" s="4">
        <f>SUM(Q10:R10)</f>
        <v>4622</v>
      </c>
      <c r="T10" s="13"/>
    </row>
    <row r="11" spans="1:20" ht="12.75">
      <c r="A11" s="10" t="s">
        <v>4</v>
      </c>
      <c r="B11" s="11">
        <v>72</v>
      </c>
      <c r="C11" s="11">
        <v>6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79</v>
      </c>
      <c r="I11" s="19">
        <v>5</v>
      </c>
      <c r="J11" s="19">
        <v>1</v>
      </c>
      <c r="K11" s="19">
        <v>4</v>
      </c>
      <c r="L11" s="19">
        <v>1</v>
      </c>
      <c r="M11" s="19">
        <v>0</v>
      </c>
      <c r="N11" s="19">
        <v>1</v>
      </c>
      <c r="O11" s="19">
        <f>SUM(I11:N11)</f>
        <v>12</v>
      </c>
      <c r="P11" s="12">
        <f>H11+O11</f>
        <v>91</v>
      </c>
      <c r="Q11" s="26">
        <f>B11*$C$7+C11*$C$7+D11*$D$7+F11*$F$7+G11*$G$7</f>
        <v>3144</v>
      </c>
      <c r="R11" s="4">
        <f>I11*$J$7+J11*$J$7+K11*$K$7+M11*$M$7+N11*$N$7+L11*$L$7</f>
        <v>365</v>
      </c>
      <c r="S11" s="4">
        <f>SUM(Q11:R11)</f>
        <v>3509</v>
      </c>
      <c r="T11" s="13"/>
    </row>
    <row r="12" spans="1:20" ht="12.75">
      <c r="A12" s="10" t="s">
        <v>5</v>
      </c>
      <c r="B12" s="11">
        <v>27</v>
      </c>
      <c r="C12" s="11">
        <v>3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34</v>
      </c>
      <c r="I12" s="19">
        <v>3</v>
      </c>
      <c r="J12" s="19">
        <v>1</v>
      </c>
      <c r="K12" s="19">
        <v>5</v>
      </c>
      <c r="L12" s="19">
        <v>0</v>
      </c>
      <c r="M12" s="19">
        <v>0</v>
      </c>
      <c r="N12" s="19">
        <v>0</v>
      </c>
      <c r="O12" s="19">
        <f>SUM(I12:N12)</f>
        <v>9</v>
      </c>
      <c r="P12" s="12">
        <f>H12+O12</f>
        <v>43</v>
      </c>
      <c r="Q12" s="26">
        <f>B12*$C$7+C12*$C$7+D12*$D$7+F12*$F$7+G12*$G$7</f>
        <v>1296</v>
      </c>
      <c r="R12" s="4">
        <f>I12*$J$7+J12*$J$7+K12*$K$7+M12*$M$7+N12*$N$7+L12*$L$7</f>
        <v>280</v>
      </c>
      <c r="S12" s="4">
        <f>SUM(Q12:R12)</f>
        <v>1576</v>
      </c>
      <c r="T12" s="13"/>
    </row>
    <row r="13" spans="1:20" ht="12.75">
      <c r="A13" s="10" t="s">
        <v>6</v>
      </c>
      <c r="B13" s="11">
        <v>69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71</v>
      </c>
      <c r="I13" s="19">
        <v>12</v>
      </c>
      <c r="J13" s="19">
        <v>3</v>
      </c>
      <c r="K13" s="19">
        <v>3</v>
      </c>
      <c r="L13" s="19">
        <v>0</v>
      </c>
      <c r="M13" s="19">
        <v>0</v>
      </c>
      <c r="N13" s="19">
        <v>0</v>
      </c>
      <c r="O13" s="19">
        <f>SUM(I13:N13)</f>
        <v>18</v>
      </c>
      <c r="P13" s="12">
        <f>H13+O13</f>
        <v>89</v>
      </c>
      <c r="Q13" s="26">
        <f>B13*$C$7+C13*$C$7+D13*$D$7+F13*$F$7+G13*$G$7</f>
        <v>2840</v>
      </c>
      <c r="R13" s="4">
        <f>I13*$J$7+J13*$J$7+K13*$K$7+M13*$M$7+N13*$N$7+L13*$L$7</f>
        <v>672</v>
      </c>
      <c r="S13" s="4">
        <f>SUM(Q13:R13)</f>
        <v>3512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314</v>
      </c>
      <c r="C14" s="8">
        <f t="shared" si="0"/>
        <v>73</v>
      </c>
      <c r="D14" s="8">
        <f t="shared" si="0"/>
        <v>43</v>
      </c>
      <c r="E14" s="8">
        <f t="shared" si="0"/>
        <v>1</v>
      </c>
      <c r="F14" s="8">
        <f t="shared" si="0"/>
        <v>10</v>
      </c>
      <c r="G14" s="8">
        <f t="shared" si="0"/>
        <v>2</v>
      </c>
      <c r="H14" s="8">
        <f t="shared" si="0"/>
        <v>443</v>
      </c>
      <c r="I14" s="8">
        <f t="shared" si="0"/>
        <v>36</v>
      </c>
      <c r="J14" s="8">
        <f t="shared" si="0"/>
        <v>9</v>
      </c>
      <c r="K14" s="8">
        <f t="shared" si="0"/>
        <v>33</v>
      </c>
      <c r="L14" s="8">
        <f t="shared" si="0"/>
        <v>7</v>
      </c>
      <c r="M14" s="8">
        <f t="shared" si="0"/>
        <v>1</v>
      </c>
      <c r="N14" s="8">
        <f t="shared" si="0"/>
        <v>1</v>
      </c>
      <c r="O14" s="8">
        <f t="shared" si="0"/>
        <v>87</v>
      </c>
      <c r="P14" s="8">
        <f t="shared" si="0"/>
        <v>530</v>
      </c>
      <c r="Q14" s="8">
        <f t="shared" si="0"/>
        <v>16670</v>
      </c>
      <c r="R14" s="8">
        <f t="shared" si="0"/>
        <v>2753</v>
      </c>
      <c r="S14" s="8">
        <f t="shared" si="0"/>
        <v>19423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24</v>
      </c>
      <c r="C16" s="11">
        <v>19</v>
      </c>
      <c r="D16" s="11">
        <v>5</v>
      </c>
      <c r="E16" s="11">
        <v>0</v>
      </c>
      <c r="F16" s="11">
        <v>0</v>
      </c>
      <c r="G16" s="11">
        <v>0</v>
      </c>
      <c r="H16" s="11">
        <f>SUM(B16:G16)</f>
        <v>48</v>
      </c>
      <c r="I16" s="19">
        <v>1</v>
      </c>
      <c r="J16" s="19">
        <v>3</v>
      </c>
      <c r="K16" s="19">
        <v>5</v>
      </c>
      <c r="L16" s="19">
        <v>0</v>
      </c>
      <c r="M16" s="19">
        <v>0</v>
      </c>
      <c r="N16" s="19">
        <v>0</v>
      </c>
      <c r="O16" s="19">
        <f>SUM(I16:N16)</f>
        <v>9</v>
      </c>
      <c r="P16" s="12">
        <f>H16+O16</f>
        <v>57</v>
      </c>
      <c r="Q16" s="4">
        <f>B16*$C$7+C16*$C$7+D16*$D$7+F16*$F$7+G16*$G$7+E16*$E$7</f>
        <v>1840</v>
      </c>
      <c r="R16" s="4">
        <f>I16*$J$7+J16*$J$7+K16*$K$7+M16*$M$7+N16*$N$7+L16*$L$7</f>
        <v>280</v>
      </c>
      <c r="S16" s="4">
        <f>SUM(Q16:R16)</f>
        <v>2120</v>
      </c>
      <c r="T16" s="13"/>
    </row>
    <row r="17" spans="1:20" ht="12.75">
      <c r="A17" s="10" t="s">
        <v>47</v>
      </c>
      <c r="B17" s="11">
        <v>56</v>
      </c>
      <c r="C17" s="11">
        <v>5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61</v>
      </c>
      <c r="I17" s="19">
        <v>3</v>
      </c>
      <c r="J17" s="19">
        <v>0</v>
      </c>
      <c r="K17" s="19">
        <v>3</v>
      </c>
      <c r="L17" s="19">
        <v>0</v>
      </c>
      <c r="M17" s="19">
        <v>0</v>
      </c>
      <c r="N17" s="19">
        <v>0</v>
      </c>
      <c r="O17" s="19">
        <f>SUM(I17:N17)</f>
        <v>6</v>
      </c>
      <c r="P17" s="12">
        <f>H17+O17</f>
        <v>67</v>
      </c>
      <c r="Q17" s="4">
        <f>B17*$C$7+C17*$C$7+D17*$D$7+F17*$F$7+G17*$G$7+E17*$E$7</f>
        <v>2440</v>
      </c>
      <c r="R17" s="4">
        <f>I17*$J$7+J17*$J$7+K17*$K$7+M17*$M$7+N17*$N$7+L17*$L$7</f>
        <v>192</v>
      </c>
      <c r="S17" s="4">
        <f>SUM(Q17:R17)</f>
        <v>2632</v>
      </c>
      <c r="T17" s="13"/>
    </row>
    <row r="18" spans="1:20" ht="12.75">
      <c r="A18" s="10" t="s">
        <v>9</v>
      </c>
      <c r="B18" s="11">
        <v>38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55</v>
      </c>
      <c r="I18" s="19">
        <v>4</v>
      </c>
      <c r="J18" s="19">
        <v>1</v>
      </c>
      <c r="K18" s="19">
        <v>2</v>
      </c>
      <c r="L18" s="19">
        <v>0</v>
      </c>
      <c r="M18" s="19">
        <v>2</v>
      </c>
      <c r="N18" s="19">
        <v>7</v>
      </c>
      <c r="O18" s="19">
        <f>SUM(I18:N18)</f>
        <v>16</v>
      </c>
      <c r="P18" s="12">
        <f>H18+O18</f>
        <v>71</v>
      </c>
      <c r="Q18" s="4">
        <f>B18*$C$7+C18*$C$7+D18*$D$7+F18*$F$7+G18*$G$7+E18*$E$7</f>
        <v>2008</v>
      </c>
      <c r="R18" s="4">
        <f>I18*$J$7+J18*$J$7+K18*$K$7+M18*$M$7+N18*$N$7+L18*$L$7</f>
        <v>335</v>
      </c>
      <c r="S18" s="4">
        <f>SUM(Q18:R18)</f>
        <v>2343</v>
      </c>
      <c r="T18" s="13"/>
    </row>
    <row r="19" spans="1:20" s="1" customFormat="1" ht="12.75">
      <c r="A19" s="5" t="s">
        <v>26</v>
      </c>
      <c r="B19" s="8">
        <f aca="true" t="shared" si="1" ref="B19:O19">SUM(B16:B18)</f>
        <v>118</v>
      </c>
      <c r="C19" s="8">
        <f t="shared" si="1"/>
        <v>29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164</v>
      </c>
      <c r="I19" s="8">
        <f t="shared" si="1"/>
        <v>8</v>
      </c>
      <c r="J19" s="8">
        <f t="shared" si="1"/>
        <v>4</v>
      </c>
      <c r="K19" s="8">
        <f t="shared" si="1"/>
        <v>10</v>
      </c>
      <c r="L19" s="8">
        <f t="shared" si="1"/>
        <v>0</v>
      </c>
      <c r="M19" s="8">
        <f t="shared" si="1"/>
        <v>2</v>
      </c>
      <c r="N19" s="8">
        <f t="shared" si="1"/>
        <v>7</v>
      </c>
      <c r="O19" s="8">
        <f t="shared" si="1"/>
        <v>31</v>
      </c>
      <c r="P19" s="8">
        <f>SUM(P16:P18)</f>
        <v>195</v>
      </c>
      <c r="Q19" s="8">
        <f>SUM(Q16:Q18)</f>
        <v>6288</v>
      </c>
      <c r="R19" s="8">
        <f>SUM(R16:R18)</f>
        <v>807</v>
      </c>
      <c r="S19" s="8">
        <f>SUM(S16:S18)</f>
        <v>7095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46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47</v>
      </c>
      <c r="I21" s="19">
        <v>1</v>
      </c>
      <c r="J21" s="19">
        <v>4</v>
      </c>
      <c r="K21" s="19">
        <v>3</v>
      </c>
      <c r="L21" s="19">
        <v>0</v>
      </c>
      <c r="M21" s="19">
        <v>0</v>
      </c>
      <c r="N21" s="19">
        <v>0</v>
      </c>
      <c r="O21" s="19">
        <f>SUM(I21:N21)</f>
        <v>8</v>
      </c>
      <c r="P21" s="12">
        <f>H21+O21</f>
        <v>55</v>
      </c>
      <c r="Q21" s="4">
        <f>B21*$C$7+C21*$C$7+D21*$D$7+F21*$F$7+G21*$G$7+E21*$E$7</f>
        <v>1880</v>
      </c>
      <c r="R21" s="4">
        <f>I21*$J$7+J21*$J$7+K21*$K$7+M21*$M$7+N21*$N$7+L21*$L$7</f>
        <v>272</v>
      </c>
      <c r="S21" s="4">
        <f>SUM(Q21:R21)</f>
        <v>2152</v>
      </c>
      <c r="T21" s="13"/>
    </row>
    <row r="22" spans="1:20" ht="12.75">
      <c r="A22" s="10" t="s">
        <v>5</v>
      </c>
      <c r="B22" s="11">
        <v>40</v>
      </c>
      <c r="C22" s="11">
        <v>7</v>
      </c>
      <c r="D22" s="11">
        <v>2</v>
      </c>
      <c r="E22" s="11">
        <v>0</v>
      </c>
      <c r="F22" s="11">
        <v>0</v>
      </c>
      <c r="G22" s="11">
        <v>0</v>
      </c>
      <c r="H22" s="11">
        <f>SUM(B22:G22)</f>
        <v>49</v>
      </c>
      <c r="I22" s="19">
        <v>0</v>
      </c>
      <c r="J22" s="19">
        <v>5</v>
      </c>
      <c r="K22" s="19">
        <v>3</v>
      </c>
      <c r="L22" s="19">
        <v>0</v>
      </c>
      <c r="M22" s="19">
        <v>2</v>
      </c>
      <c r="N22" s="19">
        <v>0</v>
      </c>
      <c r="O22" s="19">
        <f>SUM(I22:N22)</f>
        <v>10</v>
      </c>
      <c r="P22" s="12">
        <f>H22+O22</f>
        <v>59</v>
      </c>
      <c r="Q22" s="4">
        <f>B22*$C$7+C22*$C$7+D22*$D$7+F22*$F$7+G22*$G$7+E22*$E$7</f>
        <v>1928</v>
      </c>
      <c r="R22" s="4">
        <f>I22*$J$7+J22*$J$7+K22*$K$7+M22*$M$7+N22*$N$7+L22*$L$7</f>
        <v>296</v>
      </c>
      <c r="S22" s="4">
        <f>SUM(Q22:R22)</f>
        <v>2224</v>
      </c>
      <c r="T22" s="13"/>
    </row>
    <row r="23" spans="1:20" s="1" customFormat="1" ht="14.25" customHeight="1">
      <c r="A23" s="5" t="s">
        <v>27</v>
      </c>
      <c r="B23" s="8">
        <f aca="true" t="shared" si="2" ref="B23:N23">SUM(B21:B22)</f>
        <v>86</v>
      </c>
      <c r="C23" s="8">
        <f t="shared" si="2"/>
        <v>8</v>
      </c>
      <c r="D23" s="8">
        <f t="shared" si="2"/>
        <v>2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96</v>
      </c>
      <c r="I23" s="8">
        <f t="shared" si="2"/>
        <v>1</v>
      </c>
      <c r="J23" s="8">
        <f t="shared" si="2"/>
        <v>9</v>
      </c>
      <c r="K23" s="8">
        <f t="shared" si="2"/>
        <v>6</v>
      </c>
      <c r="L23" s="8">
        <f t="shared" si="2"/>
        <v>0</v>
      </c>
      <c r="M23" s="8">
        <f t="shared" si="2"/>
        <v>2</v>
      </c>
      <c r="N23" s="8">
        <f t="shared" si="2"/>
        <v>0</v>
      </c>
      <c r="O23" s="8">
        <f>SUM(O21:O22)</f>
        <v>18</v>
      </c>
      <c r="P23" s="8">
        <f>SUM(P21:P22)</f>
        <v>114</v>
      </c>
      <c r="Q23" s="8">
        <f>SUM(Q21:Q22)</f>
        <v>3808</v>
      </c>
      <c r="R23" s="8">
        <f>SUM(R21:R22)</f>
        <v>568</v>
      </c>
      <c r="S23" s="8">
        <f>SUM(S21:S22)</f>
        <v>4376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44</v>
      </c>
      <c r="I25" s="19">
        <v>1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f>SUM(I25:N25)</f>
        <v>2</v>
      </c>
      <c r="P25" s="12">
        <f>SUM(O25,H25)</f>
        <v>46</v>
      </c>
      <c r="Q25" s="4">
        <f>B25*$C$7+C25*$C$7+D25*$D$7+F25*$F$7+G25*$G$7+E25*$E$7</f>
        <v>1760</v>
      </c>
      <c r="R25" s="4">
        <f>I25*$J$7+J25*$J$7+K25*$K$7+M25*$M$7+N25*$N$7+L25*$L$7</f>
        <v>64</v>
      </c>
      <c r="S25" s="4">
        <f>SUM(Q25:R25)</f>
        <v>1824</v>
      </c>
      <c r="T25" s="13"/>
    </row>
    <row r="26" spans="1:20" s="2" customFormat="1" ht="12.75">
      <c r="A26" s="14" t="s">
        <v>14</v>
      </c>
      <c r="B26" s="12">
        <v>80</v>
      </c>
      <c r="C26" s="12">
        <v>2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82</v>
      </c>
      <c r="I26" s="19">
        <v>10</v>
      </c>
      <c r="J26" s="19">
        <v>2</v>
      </c>
      <c r="K26" s="19">
        <v>0</v>
      </c>
      <c r="L26" s="19">
        <v>0</v>
      </c>
      <c r="M26" s="19">
        <v>0</v>
      </c>
      <c r="N26" s="19">
        <v>0</v>
      </c>
      <c r="O26" s="19">
        <f>SUM(I26:N26)</f>
        <v>12</v>
      </c>
      <c r="P26" s="12">
        <f>SUM(O26,H26)</f>
        <v>94</v>
      </c>
      <c r="Q26" s="4">
        <f>B26*$C$7+C26*$C$7+D26*$D$7+F26*$F$7+G26*$G$7+E26*$E$7</f>
        <v>3280</v>
      </c>
      <c r="R26" s="4">
        <f>I26*$J$7+J26*$J$7+K26*$K$7+M26*$M$7+N26*$N$7+L26*$L$7</f>
        <v>480</v>
      </c>
      <c r="S26" s="4">
        <f>SUM(Q26:R26)</f>
        <v>3760</v>
      </c>
      <c r="T26" s="15"/>
    </row>
    <row r="27" spans="1:20" ht="12.75">
      <c r="A27" s="10" t="s">
        <v>5</v>
      </c>
      <c r="B27" s="11">
        <v>28</v>
      </c>
      <c r="C27" s="11">
        <v>11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40</v>
      </c>
      <c r="I27" s="19">
        <v>1</v>
      </c>
      <c r="J27" s="19">
        <v>0</v>
      </c>
      <c r="K27" s="19">
        <v>2</v>
      </c>
      <c r="L27" s="19">
        <v>0</v>
      </c>
      <c r="M27" s="19">
        <v>0</v>
      </c>
      <c r="N27" s="19">
        <v>0</v>
      </c>
      <c r="O27" s="19">
        <f>SUM(I27:N27)</f>
        <v>3</v>
      </c>
      <c r="P27" s="12">
        <f>SUM(O27,H27)</f>
        <v>43</v>
      </c>
      <c r="Q27" s="4">
        <f>B27*$C$7+C27*$C$7+D27*$D$7+F27*$F$7+G27*$G$7+E27*$E$7</f>
        <v>1584</v>
      </c>
      <c r="R27" s="4">
        <f>I27*$J$7+J27*$J$7+K27*$K$7+M27*$M$7+N27*$N$7+L27*$L$7</f>
        <v>88</v>
      </c>
      <c r="S27" s="4">
        <f>SUM(Q27:R27)</f>
        <v>1672</v>
      </c>
      <c r="T27" s="13"/>
    </row>
    <row r="28" spans="1:20" s="1" customFormat="1" ht="12.75">
      <c r="A28" s="5" t="s">
        <v>28</v>
      </c>
      <c r="B28" s="8">
        <f aca="true" t="shared" si="3" ref="B28:N28">SUM(B25:B27)</f>
        <v>152</v>
      </c>
      <c r="C28" s="8">
        <f t="shared" si="3"/>
        <v>13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166</v>
      </c>
      <c r="I28" s="8">
        <f t="shared" si="3"/>
        <v>12</v>
      </c>
      <c r="J28" s="8">
        <f t="shared" si="3"/>
        <v>2</v>
      </c>
      <c r="K28" s="8">
        <f t="shared" si="3"/>
        <v>3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17</v>
      </c>
      <c r="P28" s="8">
        <f>SUM(P25:P27)</f>
        <v>183</v>
      </c>
      <c r="Q28" s="8">
        <f>SUM(Q25:Q27)</f>
        <v>6624</v>
      </c>
      <c r="R28" s="8">
        <f>SUM(R25:R27)</f>
        <v>632</v>
      </c>
      <c r="S28" s="8">
        <f>SUM(S25:S27)</f>
        <v>7256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45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48</v>
      </c>
      <c r="I30" s="19">
        <v>5</v>
      </c>
      <c r="J30" s="19">
        <v>1</v>
      </c>
      <c r="K30" s="19">
        <v>1</v>
      </c>
      <c r="L30" s="19">
        <v>0</v>
      </c>
      <c r="M30" s="19">
        <v>0</v>
      </c>
      <c r="N30" s="19">
        <v>0</v>
      </c>
      <c r="O30" s="19">
        <f>SUM(I30:N30)</f>
        <v>7</v>
      </c>
      <c r="P30" s="12">
        <f>SUM(O30,H30)</f>
        <v>55</v>
      </c>
      <c r="Q30" s="4">
        <f>B30*$C$7+C30*$C$7+D30*$D$7+F30*$F$7+G30*$G$7+E30*$E$7</f>
        <v>1904</v>
      </c>
      <c r="R30" s="4">
        <f>I30*$J$7+J30*$J$7+K30*$K$7+M30*$M$7+N30*$N$7+L30*$L$7</f>
        <v>264</v>
      </c>
      <c r="S30" s="4">
        <f>SUM(Q30:R30)</f>
        <v>2168</v>
      </c>
      <c r="T30" s="13"/>
    </row>
    <row r="31" spans="1:20" ht="12.75">
      <c r="A31" s="10" t="s">
        <v>5</v>
      </c>
      <c r="B31" s="19">
        <v>40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1">
        <f>SUM(B31:G31)</f>
        <v>45</v>
      </c>
      <c r="I31" s="19">
        <v>3</v>
      </c>
      <c r="J31" s="19">
        <v>0</v>
      </c>
      <c r="K31" s="19">
        <v>1</v>
      </c>
      <c r="L31" s="19">
        <v>0</v>
      </c>
      <c r="M31" s="19">
        <v>0</v>
      </c>
      <c r="N31" s="19">
        <v>0</v>
      </c>
      <c r="O31" s="19">
        <f>SUM(I31:N31)</f>
        <v>4</v>
      </c>
      <c r="P31" s="12">
        <f>SUM(O31,H31)</f>
        <v>49</v>
      </c>
      <c r="Q31" s="4">
        <f>B31*$C$7+C31*$C$7+D31*$D$7+F31*$F$7+G31*$G$7+E31*$E$7</f>
        <v>1709</v>
      </c>
      <c r="R31" s="4">
        <f>I31*$J$7+J31*$J$7+K31*$K$7+M31*$M$7+N31*$N$7+L31*$L$7</f>
        <v>144</v>
      </c>
      <c r="S31" s="4">
        <f>SUM(Q31:R31)</f>
        <v>1853</v>
      </c>
      <c r="T31" s="13"/>
    </row>
    <row r="32" spans="1:20" ht="12.75">
      <c r="A32" s="10" t="s">
        <v>9</v>
      </c>
      <c r="B32" s="11">
        <v>64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65</v>
      </c>
      <c r="I32" s="19">
        <v>5</v>
      </c>
      <c r="J32" s="19">
        <v>1</v>
      </c>
      <c r="K32" s="19">
        <v>1</v>
      </c>
      <c r="L32" s="19">
        <v>0</v>
      </c>
      <c r="M32" s="19">
        <v>0</v>
      </c>
      <c r="N32" s="19">
        <v>0</v>
      </c>
      <c r="O32" s="19">
        <f>SUM(I32:N32)</f>
        <v>7</v>
      </c>
      <c r="P32" s="12">
        <f>SUM(O32,H32)</f>
        <v>72</v>
      </c>
      <c r="Q32" s="4">
        <f>B32*$C$7+C32*$C$7+D32*$D$7+F32*$F$7+G32*$G$7+E32*$E$7</f>
        <v>2600</v>
      </c>
      <c r="R32" s="4">
        <f>I32*$J$7+J32*$J$7+K32*$K$7+M32*$M$7+N32*$N$7+L32*$L$7</f>
        <v>264</v>
      </c>
      <c r="S32" s="4">
        <f>SUM(Q32:R32)</f>
        <v>2864</v>
      </c>
      <c r="T32" s="13"/>
    </row>
    <row r="33" spans="1:20" s="1" customFormat="1" ht="12.75">
      <c r="A33" s="5" t="s">
        <v>29</v>
      </c>
      <c r="B33" s="8">
        <f aca="true" t="shared" si="4" ref="B33:N33">SUM(B30:B32)</f>
        <v>149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158</v>
      </c>
      <c r="I33" s="8">
        <f t="shared" si="4"/>
        <v>13</v>
      </c>
      <c r="J33" s="8">
        <f t="shared" si="4"/>
        <v>2</v>
      </c>
      <c r="K33" s="8">
        <f t="shared" si="4"/>
        <v>3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18</v>
      </c>
      <c r="P33" s="8">
        <f>SUM(P30:P32)</f>
        <v>176</v>
      </c>
      <c r="Q33" s="8">
        <f>SUM(Q30:Q32)</f>
        <v>6213</v>
      </c>
      <c r="R33" s="8">
        <f>SUM(R30:R32)</f>
        <v>672</v>
      </c>
      <c r="S33" s="8">
        <f>SUM(S30:S32)</f>
        <v>6885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O35">SUM(B33,B28,B23,B19,B14)</f>
        <v>819</v>
      </c>
      <c r="C35" s="8">
        <f t="shared" si="5"/>
        <v>127</v>
      </c>
      <c r="D35" s="8">
        <f t="shared" si="5"/>
        <v>66</v>
      </c>
      <c r="E35" s="8">
        <f t="shared" si="5"/>
        <v>1</v>
      </c>
      <c r="F35" s="8">
        <f t="shared" si="5"/>
        <v>11</v>
      </c>
      <c r="G35" s="8">
        <f t="shared" si="5"/>
        <v>3</v>
      </c>
      <c r="H35" s="8">
        <f t="shared" si="5"/>
        <v>1027</v>
      </c>
      <c r="I35" s="8">
        <f t="shared" si="5"/>
        <v>70</v>
      </c>
      <c r="J35" s="8">
        <f t="shared" si="5"/>
        <v>26</v>
      </c>
      <c r="K35" s="8">
        <f t="shared" si="5"/>
        <v>55</v>
      </c>
      <c r="L35" s="8">
        <f t="shared" si="5"/>
        <v>7</v>
      </c>
      <c r="M35" s="8">
        <f t="shared" si="5"/>
        <v>5</v>
      </c>
      <c r="N35" s="8">
        <f t="shared" si="5"/>
        <v>8</v>
      </c>
      <c r="O35" s="17">
        <f t="shared" si="5"/>
        <v>171</v>
      </c>
      <c r="P35" s="8">
        <f>SUM(P33,P28,P23,P19,P14)</f>
        <v>1198</v>
      </c>
      <c r="Q35" s="8">
        <f>SUM(Q33,Q28,Q23,Q19,Q14)</f>
        <v>39603</v>
      </c>
      <c r="R35" s="8">
        <f>SUM(R33,R28,R23,R19,R14)</f>
        <v>5432</v>
      </c>
      <c r="S35" s="8">
        <f>SUM(S33,S28,S23,S19,S14)</f>
        <v>45035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R38" sqref="R38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37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22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97</v>
      </c>
      <c r="C9" s="11">
        <v>28</v>
      </c>
      <c r="D9" s="11">
        <v>7</v>
      </c>
      <c r="E9" s="11">
        <v>0</v>
      </c>
      <c r="F9" s="11">
        <v>3</v>
      </c>
      <c r="G9" s="11">
        <v>0</v>
      </c>
      <c r="H9" s="11">
        <f>SUM(B9:G9)</f>
        <v>135</v>
      </c>
      <c r="I9" s="19">
        <v>7</v>
      </c>
      <c r="J9" s="19">
        <v>6</v>
      </c>
      <c r="K9" s="19">
        <v>13</v>
      </c>
      <c r="L9" s="19">
        <v>0</v>
      </c>
      <c r="M9" s="19">
        <v>1</v>
      </c>
      <c r="N9" s="19">
        <v>0</v>
      </c>
      <c r="O9" s="19">
        <f>SUM(I9:N9)</f>
        <v>27</v>
      </c>
      <c r="P9" s="12">
        <f>H9+O9</f>
        <v>162</v>
      </c>
      <c r="Q9" s="26">
        <f>B9*$C$7+C9*$C$7+D9*$D$7+F9*$F$7+G9*$G$7+E9*$E$7</f>
        <v>5204</v>
      </c>
      <c r="R9" s="4">
        <f>I9*$J$7+J9*$J$7+K9*$K$7+M9*$M$7+N9*$N$7+L9*$L$7</f>
        <v>844</v>
      </c>
      <c r="S9" s="4">
        <f>SUM(Q9:R9)</f>
        <v>6048</v>
      </c>
      <c r="T9" s="13"/>
    </row>
    <row r="10" spans="1:20" ht="12.75">
      <c r="A10" s="10" t="s">
        <v>3</v>
      </c>
      <c r="B10" s="11">
        <v>43</v>
      </c>
      <c r="C10" s="11">
        <v>31</v>
      </c>
      <c r="D10" s="11">
        <v>29</v>
      </c>
      <c r="E10" s="11">
        <v>0</v>
      </c>
      <c r="F10" s="11">
        <v>8</v>
      </c>
      <c r="G10" s="11">
        <v>2</v>
      </c>
      <c r="H10" s="11">
        <f>SUM(B10:G10)</f>
        <v>113</v>
      </c>
      <c r="I10" s="19">
        <v>3</v>
      </c>
      <c r="J10" s="19">
        <v>3</v>
      </c>
      <c r="K10" s="19">
        <v>20</v>
      </c>
      <c r="L10" s="19">
        <v>2</v>
      </c>
      <c r="M10" s="19">
        <v>1</v>
      </c>
      <c r="N10" s="19">
        <v>0</v>
      </c>
      <c r="O10" s="19">
        <f>SUM(I10:N10)</f>
        <v>29</v>
      </c>
      <c r="P10" s="12">
        <f>H10+O10</f>
        <v>142</v>
      </c>
      <c r="Q10" s="26">
        <f>B10*$C$7+C10*$C$7+D10*$D$7+F10*$F$7+G10*$G$7+E10*$E$7</f>
        <v>3770</v>
      </c>
      <c r="R10" s="4">
        <f>I10*$J$7+J10*$J$7+K10*$K$7+M10*$M$7+N10*$N$7+L10*$L$7</f>
        <v>772</v>
      </c>
      <c r="S10" s="4">
        <f>SUM(Q10:R10)</f>
        <v>4542</v>
      </c>
      <c r="T10" s="13"/>
    </row>
    <row r="11" spans="1:20" ht="12.75">
      <c r="A11" s="10" t="s">
        <v>4</v>
      </c>
      <c r="B11" s="11">
        <v>69</v>
      </c>
      <c r="C11" s="11">
        <v>7</v>
      </c>
      <c r="D11" s="11">
        <v>2</v>
      </c>
      <c r="E11" s="11">
        <v>0</v>
      </c>
      <c r="F11" s="11">
        <v>0</v>
      </c>
      <c r="G11" s="11">
        <v>1</v>
      </c>
      <c r="H11" s="11">
        <f>SUM(B11:G11)</f>
        <v>79</v>
      </c>
      <c r="I11" s="19">
        <v>2</v>
      </c>
      <c r="J11" s="19">
        <v>2</v>
      </c>
      <c r="K11" s="19">
        <v>8</v>
      </c>
      <c r="L11" s="19">
        <v>0</v>
      </c>
      <c r="M11" s="19">
        <v>0</v>
      </c>
      <c r="N11" s="19">
        <v>1</v>
      </c>
      <c r="O11" s="19">
        <f>SUM(I11:N11)</f>
        <v>13</v>
      </c>
      <c r="P11" s="12">
        <f>H11+O11</f>
        <v>92</v>
      </c>
      <c r="Q11" s="26">
        <f>B11*$C$7+C11*$C$7+D11*$D$7+F11*$F$7+G11*$G$7</f>
        <v>3097</v>
      </c>
      <c r="R11" s="4">
        <f>I11*$J$7+J11*$J$7+K11*$K$7+M11*$M$7+N11*$N$7+L11*$L$7</f>
        <v>361</v>
      </c>
      <c r="S11" s="4">
        <f>SUM(Q11:R11)</f>
        <v>3458</v>
      </c>
      <c r="T11" s="13"/>
    </row>
    <row r="12" spans="1:20" ht="12.75">
      <c r="A12" s="10" t="s">
        <v>5</v>
      </c>
      <c r="B12" s="11">
        <v>29</v>
      </c>
      <c r="C12" s="11">
        <v>2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35</v>
      </c>
      <c r="I12" s="19">
        <v>2</v>
      </c>
      <c r="J12" s="19">
        <v>1</v>
      </c>
      <c r="K12" s="19">
        <v>9</v>
      </c>
      <c r="L12" s="19">
        <v>0</v>
      </c>
      <c r="M12" s="19">
        <v>2</v>
      </c>
      <c r="N12" s="19">
        <v>0</v>
      </c>
      <c r="O12" s="19">
        <f>SUM(I12:N12)</f>
        <v>14</v>
      </c>
      <c r="P12" s="12">
        <f>H12+O12</f>
        <v>49</v>
      </c>
      <c r="Q12" s="26">
        <f>B12*$C$7+C12*$C$7+D12*$D$7+F12*$F$7+G12*$G$7</f>
        <v>1336</v>
      </c>
      <c r="R12" s="4">
        <f>I12*$J$7+J12*$J$7+K12*$K$7+M12*$M$7+N12*$N$7+L12*$L$7</f>
        <v>360</v>
      </c>
      <c r="S12" s="4">
        <f>SUM(Q12:R12)</f>
        <v>1696</v>
      </c>
      <c r="T12" s="13"/>
    </row>
    <row r="13" spans="1:20" ht="12.75">
      <c r="A13" s="10" t="s">
        <v>6</v>
      </c>
      <c r="B13" s="11">
        <v>65</v>
      </c>
      <c r="C13" s="11">
        <v>3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68</v>
      </c>
      <c r="I13" s="19">
        <v>7</v>
      </c>
      <c r="J13" s="19">
        <v>10</v>
      </c>
      <c r="K13" s="19">
        <v>7</v>
      </c>
      <c r="L13" s="19">
        <v>0</v>
      </c>
      <c r="M13" s="19">
        <v>0</v>
      </c>
      <c r="N13" s="19">
        <v>0</v>
      </c>
      <c r="O13" s="19">
        <f>SUM(I13:N13)</f>
        <v>24</v>
      </c>
      <c r="P13" s="12">
        <f>H13+O13</f>
        <v>92</v>
      </c>
      <c r="Q13" s="26">
        <f>B13*$C$7+C13*$C$7+D13*$D$7+F13*$F$7+G13*$G$7</f>
        <v>2720</v>
      </c>
      <c r="R13" s="4">
        <f>I13*$J$7+J13*$J$7+K13*$K$7+M13*$M$7+N13*$N$7+L13*$L$7</f>
        <v>848</v>
      </c>
      <c r="S13" s="4">
        <f>SUM(Q13:R13)</f>
        <v>3568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303</v>
      </c>
      <c r="C14" s="8">
        <f t="shared" si="0"/>
        <v>71</v>
      </c>
      <c r="D14" s="8">
        <f t="shared" si="0"/>
        <v>42</v>
      </c>
      <c r="E14" s="8">
        <f>SUM(E9:E13)</f>
        <v>0</v>
      </c>
      <c r="F14" s="8">
        <f t="shared" si="0"/>
        <v>11</v>
      </c>
      <c r="G14" s="8">
        <f t="shared" si="0"/>
        <v>3</v>
      </c>
      <c r="H14" s="8">
        <f t="shared" si="0"/>
        <v>430</v>
      </c>
      <c r="I14" s="8">
        <f t="shared" si="0"/>
        <v>21</v>
      </c>
      <c r="J14" s="8">
        <f t="shared" si="0"/>
        <v>22</v>
      </c>
      <c r="K14" s="8">
        <f t="shared" si="0"/>
        <v>57</v>
      </c>
      <c r="L14" s="8">
        <f>SUM(L9:L13)</f>
        <v>2</v>
      </c>
      <c r="M14" s="8">
        <f t="shared" si="0"/>
        <v>4</v>
      </c>
      <c r="N14" s="8">
        <f t="shared" si="0"/>
        <v>1</v>
      </c>
      <c r="O14" s="8">
        <f>SUM(O9:O13)</f>
        <v>107</v>
      </c>
      <c r="P14" s="8">
        <f t="shared" si="0"/>
        <v>537</v>
      </c>
      <c r="Q14" s="8">
        <f>SUM(Q9:Q13)</f>
        <v>16127</v>
      </c>
      <c r="R14" s="8">
        <f>SUM(R9:R13)</f>
        <v>3185</v>
      </c>
      <c r="S14" s="8">
        <f t="shared" si="0"/>
        <v>19312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19</v>
      </c>
      <c r="C16" s="11">
        <v>14</v>
      </c>
      <c r="D16" s="11">
        <v>6</v>
      </c>
      <c r="E16" s="11">
        <v>0</v>
      </c>
      <c r="F16" s="11">
        <v>0</v>
      </c>
      <c r="G16" s="11">
        <v>0</v>
      </c>
      <c r="H16" s="11">
        <f>SUM(B16:G16)</f>
        <v>39</v>
      </c>
      <c r="I16" s="19">
        <v>2</v>
      </c>
      <c r="J16" s="19">
        <v>1</v>
      </c>
      <c r="K16" s="19">
        <v>12</v>
      </c>
      <c r="L16" s="19">
        <v>0</v>
      </c>
      <c r="M16" s="19">
        <v>1</v>
      </c>
      <c r="N16" s="19">
        <v>0</v>
      </c>
      <c r="O16" s="19">
        <f>SUM(I16:N16)</f>
        <v>16</v>
      </c>
      <c r="P16" s="12">
        <f>H16+O16</f>
        <v>55</v>
      </c>
      <c r="Q16" s="4">
        <f>B16*$C$7+C16*$C$7+D16*$D$7+F16*$F$7+G16*$G$7+E16*$E$7</f>
        <v>1464</v>
      </c>
      <c r="R16" s="4">
        <f>I16*$J$7+J16*$J$7+K16*$K$7+M16*$M$7+N16*$N$7+L16*$L$7</f>
        <v>420</v>
      </c>
      <c r="S16" s="4">
        <f>SUM(Q16:R16)</f>
        <v>1884</v>
      </c>
      <c r="T16" s="13"/>
    </row>
    <row r="17" spans="1:20" ht="12.75">
      <c r="A17" s="10" t="s">
        <v>8</v>
      </c>
      <c r="B17" s="11">
        <v>54</v>
      </c>
      <c r="C17" s="11">
        <v>3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57</v>
      </c>
      <c r="I17" s="19">
        <v>2</v>
      </c>
      <c r="J17" s="19">
        <v>2</v>
      </c>
      <c r="K17" s="20">
        <v>6</v>
      </c>
      <c r="L17" s="20">
        <v>0</v>
      </c>
      <c r="M17" s="19">
        <v>1</v>
      </c>
      <c r="N17" s="19">
        <v>0</v>
      </c>
      <c r="O17" s="19">
        <f>SUM(I17:N17)</f>
        <v>11</v>
      </c>
      <c r="P17" s="12">
        <f>H17+O17</f>
        <v>68</v>
      </c>
      <c r="Q17" s="4">
        <f>B17*$C$7+C17*$C$7+D17*$D$7+F17*$F$7+G17*$G$7+E17*$E$7</f>
        <v>2280</v>
      </c>
      <c r="R17" s="4">
        <f>I17*$J$7+J17*$J$7+K17*$K$7+M17*$M$7+N17*$N$7+L17*$L$7</f>
        <v>316</v>
      </c>
      <c r="S17" s="4">
        <f>SUM(Q17:R17)</f>
        <v>2596</v>
      </c>
      <c r="T17" s="13"/>
    </row>
    <row r="18" spans="1:20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51</v>
      </c>
      <c r="I18" s="19">
        <v>2</v>
      </c>
      <c r="J18" s="19">
        <v>4</v>
      </c>
      <c r="K18" s="19">
        <v>4</v>
      </c>
      <c r="L18" s="19">
        <v>0</v>
      </c>
      <c r="M18" s="19">
        <v>2</v>
      </c>
      <c r="N18" s="19">
        <v>8</v>
      </c>
      <c r="O18" s="19">
        <f>SUM(I18:N18)</f>
        <v>20</v>
      </c>
      <c r="P18" s="12">
        <f>H18+O18</f>
        <v>71</v>
      </c>
      <c r="Q18" s="4">
        <f>B18*$C$7+C18*$C$7+D18*$D$7+F18*$F$7+G18*$G$7+E18*$E$7</f>
        <v>1848</v>
      </c>
      <c r="R18" s="4">
        <f>I18*$J$7+J18*$J$7+K18*$K$7+M18*$M$7+N18*$N$7+L18*$L$7</f>
        <v>432</v>
      </c>
      <c r="S18" s="4">
        <f>SUM(Q18:R18)</f>
        <v>2280</v>
      </c>
      <c r="T18" s="13"/>
    </row>
    <row r="19" spans="1:20" s="1" customFormat="1" ht="12.75">
      <c r="A19" s="5" t="s">
        <v>26</v>
      </c>
      <c r="B19" s="8">
        <f aca="true" t="shared" si="1" ref="B19:S19">SUM(B16:B18)</f>
        <v>107</v>
      </c>
      <c r="C19" s="8">
        <f t="shared" si="1"/>
        <v>22</v>
      </c>
      <c r="D19" s="8">
        <f t="shared" si="1"/>
        <v>18</v>
      </c>
      <c r="E19" s="8">
        <f>SUM(E16:E18)</f>
        <v>0</v>
      </c>
      <c r="F19" s="8">
        <f t="shared" si="1"/>
        <v>0</v>
      </c>
      <c r="G19" s="8">
        <f t="shared" si="1"/>
        <v>0</v>
      </c>
      <c r="H19" s="8">
        <f t="shared" si="1"/>
        <v>147</v>
      </c>
      <c r="I19" s="8">
        <f t="shared" si="1"/>
        <v>6</v>
      </c>
      <c r="J19" s="8">
        <f t="shared" si="1"/>
        <v>7</v>
      </c>
      <c r="K19" s="8">
        <f t="shared" si="1"/>
        <v>22</v>
      </c>
      <c r="L19" s="8">
        <f>SUM(L16:L18)</f>
        <v>0</v>
      </c>
      <c r="M19" s="8">
        <f t="shared" si="1"/>
        <v>4</v>
      </c>
      <c r="N19" s="8">
        <f t="shared" si="1"/>
        <v>8</v>
      </c>
      <c r="O19" s="17">
        <f t="shared" si="1"/>
        <v>47</v>
      </c>
      <c r="P19" s="8">
        <f t="shared" si="1"/>
        <v>194</v>
      </c>
      <c r="Q19" s="8">
        <f>SUM(Q16:Q18)</f>
        <v>5592</v>
      </c>
      <c r="R19" s="8">
        <f t="shared" si="1"/>
        <v>1168</v>
      </c>
      <c r="S19" s="8">
        <f t="shared" si="1"/>
        <v>6760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45</v>
      </c>
      <c r="I21" s="19">
        <v>2</v>
      </c>
      <c r="J21" s="19">
        <v>2</v>
      </c>
      <c r="K21" s="19">
        <v>5</v>
      </c>
      <c r="L21" s="19">
        <v>0</v>
      </c>
      <c r="M21" s="19">
        <v>0</v>
      </c>
      <c r="N21" s="19">
        <v>0</v>
      </c>
      <c r="O21" s="19">
        <f>SUM(I21:N21)</f>
        <v>9</v>
      </c>
      <c r="P21" s="12">
        <f>H21+O21</f>
        <v>54</v>
      </c>
      <c r="Q21" s="4">
        <f>B21*$C$7+C21*$C$7+D21*$D$7+F21*$F$7+G21*$G$7+E21*$E$7</f>
        <v>1800</v>
      </c>
      <c r="R21" s="4">
        <f>I21*$J$7+J21*$J$7+K21*$K$7+M21*$M$7+N21*$N$7+L21*$L$7</f>
        <v>280</v>
      </c>
      <c r="S21" s="4">
        <f>SUM(Q21:R21)</f>
        <v>2080</v>
      </c>
      <c r="T21" s="13"/>
    </row>
    <row r="22" spans="1:20" ht="12.75">
      <c r="A22" s="10" t="s">
        <v>5</v>
      </c>
      <c r="B22" s="11">
        <v>35</v>
      </c>
      <c r="C22" s="11">
        <v>6</v>
      </c>
      <c r="D22" s="11">
        <v>1</v>
      </c>
      <c r="E22" s="11">
        <v>0</v>
      </c>
      <c r="F22" s="11">
        <v>0</v>
      </c>
      <c r="G22" s="11">
        <v>0</v>
      </c>
      <c r="H22" s="11">
        <f>SUM(B22:G22)</f>
        <v>42</v>
      </c>
      <c r="I22" s="19">
        <v>4</v>
      </c>
      <c r="J22" s="19">
        <v>1</v>
      </c>
      <c r="K22" s="19">
        <v>11</v>
      </c>
      <c r="L22" s="19">
        <v>0</v>
      </c>
      <c r="M22" s="19">
        <v>3</v>
      </c>
      <c r="N22" s="19">
        <v>0</v>
      </c>
      <c r="O22" s="19">
        <f>SUM(I22:N22)</f>
        <v>19</v>
      </c>
      <c r="P22" s="12">
        <f>H22+O22</f>
        <v>61</v>
      </c>
      <c r="Q22" s="4">
        <f>B22*$C$7+C22*$C$7+D22*$D$7+F22*$F$7+G22*$G$7+E22*$E$7</f>
        <v>1664</v>
      </c>
      <c r="R22" s="4">
        <f>I22*$J$7+J22*$J$7+K22*$K$7+M22*$M$7+N22*$N$7+L22*$L$7</f>
        <v>500</v>
      </c>
      <c r="S22" s="4">
        <f>SUM(Q22:R22)</f>
        <v>2164</v>
      </c>
      <c r="T22" s="13"/>
    </row>
    <row r="23" spans="1:20" s="1" customFormat="1" ht="14.25" customHeight="1">
      <c r="A23" s="5" t="s">
        <v>27</v>
      </c>
      <c r="B23" s="8">
        <f aca="true" t="shared" si="2" ref="B23:S23">SUM(B21:B22)</f>
        <v>79</v>
      </c>
      <c r="C23" s="8">
        <f t="shared" si="2"/>
        <v>7</v>
      </c>
      <c r="D23" s="8">
        <f t="shared" si="2"/>
        <v>1</v>
      </c>
      <c r="E23" s="8">
        <f>SUM(E21:E22)</f>
        <v>0</v>
      </c>
      <c r="F23" s="8">
        <f t="shared" si="2"/>
        <v>0</v>
      </c>
      <c r="G23" s="8">
        <f t="shared" si="2"/>
        <v>0</v>
      </c>
      <c r="H23" s="8">
        <f t="shared" si="2"/>
        <v>87</v>
      </c>
      <c r="I23" s="8">
        <f>SUM(I21:I22)</f>
        <v>6</v>
      </c>
      <c r="J23" s="8">
        <f t="shared" si="2"/>
        <v>3</v>
      </c>
      <c r="K23" s="8">
        <f t="shared" si="2"/>
        <v>16</v>
      </c>
      <c r="L23" s="8">
        <f>SUM(L21:L22)</f>
        <v>0</v>
      </c>
      <c r="M23" s="8">
        <f t="shared" si="2"/>
        <v>3</v>
      </c>
      <c r="N23" s="8">
        <f t="shared" si="2"/>
        <v>0</v>
      </c>
      <c r="O23" s="8">
        <f t="shared" si="2"/>
        <v>28</v>
      </c>
      <c r="P23" s="8">
        <f t="shared" si="2"/>
        <v>115</v>
      </c>
      <c r="Q23" s="8">
        <f>SUM(Q21:Q22)</f>
        <v>3464</v>
      </c>
      <c r="R23" s="8">
        <f t="shared" si="2"/>
        <v>780</v>
      </c>
      <c r="S23" s="8">
        <f t="shared" si="2"/>
        <v>4244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43</v>
      </c>
      <c r="I25" s="19">
        <v>2</v>
      </c>
      <c r="J25" s="19">
        <v>1</v>
      </c>
      <c r="K25" s="19">
        <v>2</v>
      </c>
      <c r="L25" s="19">
        <v>0</v>
      </c>
      <c r="M25" s="19">
        <v>0</v>
      </c>
      <c r="N25" s="19">
        <v>0</v>
      </c>
      <c r="O25" s="19">
        <f>SUM(I25:N25)</f>
        <v>5</v>
      </c>
      <c r="P25" s="12">
        <f>SUM(O25,H25)</f>
        <v>48</v>
      </c>
      <c r="Q25" s="4">
        <f>B25*$C$7+C25*$C$7+D25*$D$7+F25*$F$7+G25*$G$7+E25*$E$7</f>
        <v>1720</v>
      </c>
      <c r="R25" s="4">
        <f>I25*$J$7+J25*$J$7+K25*$K$7+M25*$M$7+N25*$N$7+L25*$L$7</f>
        <v>168</v>
      </c>
      <c r="S25" s="4">
        <f>SUM(Q25:R25)</f>
        <v>1888</v>
      </c>
      <c r="T25" s="13"/>
    </row>
    <row r="26" spans="1:20" s="2" customFormat="1" ht="12.75">
      <c r="A26" s="14" t="s">
        <v>14</v>
      </c>
      <c r="B26" s="12">
        <v>75</v>
      </c>
      <c r="C26" s="12">
        <v>2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77</v>
      </c>
      <c r="I26" s="19">
        <v>7</v>
      </c>
      <c r="J26" s="19">
        <v>15</v>
      </c>
      <c r="K26" s="19">
        <v>0</v>
      </c>
      <c r="L26" s="19">
        <v>0</v>
      </c>
      <c r="M26" s="19">
        <v>0</v>
      </c>
      <c r="N26" s="19">
        <v>0</v>
      </c>
      <c r="O26" s="19">
        <f>SUM(I26:N26)</f>
        <v>22</v>
      </c>
      <c r="P26" s="12">
        <f>SUM(O26,H26)</f>
        <v>99</v>
      </c>
      <c r="Q26" s="4">
        <f>B26*$C$7+C26*$C$7+D26*$D$7+F26*$F$7+G26*$G$7+E26*$E$7</f>
        <v>3080</v>
      </c>
      <c r="R26" s="4">
        <f>I26*$J$7+J26*$J$7+K26*$K$7+M26*$M$7+N26*$N$7+L26*$L$7</f>
        <v>880</v>
      </c>
      <c r="S26" s="4">
        <f>SUM(Q26:R26)</f>
        <v>3960</v>
      </c>
      <c r="T26" s="15"/>
    </row>
    <row r="27" spans="1:20" ht="12.75">
      <c r="A27" s="10" t="s">
        <v>5</v>
      </c>
      <c r="B27" s="11">
        <v>26</v>
      </c>
      <c r="C27" s="11">
        <v>9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36</v>
      </c>
      <c r="I27" s="19">
        <v>0</v>
      </c>
      <c r="J27" s="19">
        <v>0</v>
      </c>
      <c r="K27" s="19">
        <v>7</v>
      </c>
      <c r="L27" s="19">
        <v>0</v>
      </c>
      <c r="M27" s="19">
        <v>0</v>
      </c>
      <c r="N27" s="19">
        <v>1</v>
      </c>
      <c r="O27" s="19">
        <f>SUM(I27:N27)</f>
        <v>8</v>
      </c>
      <c r="P27" s="12">
        <f>SUM(O27,H27)</f>
        <v>44</v>
      </c>
      <c r="Q27" s="4">
        <f>B27*$C$7+C27*$C$7+D27*$D$7+F27*$F$7+G27*$G$7+E27*$E$7</f>
        <v>1424</v>
      </c>
      <c r="R27" s="28">
        <f>SUM(R25:R26)</f>
        <v>1048</v>
      </c>
      <c r="S27" s="4">
        <f>SUM(Q27:R27)</f>
        <v>2472</v>
      </c>
      <c r="T27" s="13"/>
    </row>
    <row r="28" spans="1:20" s="1" customFormat="1" ht="12.75">
      <c r="A28" s="5" t="s">
        <v>28</v>
      </c>
      <c r="B28" s="8">
        <f aca="true" t="shared" si="3" ref="B28:S28">SUM(B25:B27)</f>
        <v>144</v>
      </c>
      <c r="C28" s="8">
        <f t="shared" si="3"/>
        <v>11</v>
      </c>
      <c r="D28" s="8">
        <f t="shared" si="3"/>
        <v>1</v>
      </c>
      <c r="E28" s="8">
        <f>SUM(E25:E27)</f>
        <v>0</v>
      </c>
      <c r="F28" s="8">
        <f t="shared" si="3"/>
        <v>0</v>
      </c>
      <c r="G28" s="8">
        <f t="shared" si="3"/>
        <v>0</v>
      </c>
      <c r="H28" s="8">
        <f t="shared" si="3"/>
        <v>156</v>
      </c>
      <c r="I28" s="8">
        <f t="shared" si="3"/>
        <v>9</v>
      </c>
      <c r="J28" s="8">
        <f t="shared" si="3"/>
        <v>16</v>
      </c>
      <c r="K28" s="8">
        <f t="shared" si="3"/>
        <v>9</v>
      </c>
      <c r="L28" s="8">
        <f>SUM(L25:L27)</f>
        <v>0</v>
      </c>
      <c r="M28" s="8">
        <f t="shared" si="3"/>
        <v>0</v>
      </c>
      <c r="N28" s="8">
        <f>SUM(N25:N27)</f>
        <v>1</v>
      </c>
      <c r="O28" s="8">
        <f>SUM(O27,O26,O25)</f>
        <v>35</v>
      </c>
      <c r="P28" s="8">
        <f t="shared" si="3"/>
        <v>191</v>
      </c>
      <c r="Q28" s="8">
        <f>SUM(Q25:Q27)</f>
        <v>6224</v>
      </c>
      <c r="R28" s="8">
        <f t="shared" si="3"/>
        <v>2096</v>
      </c>
      <c r="S28" s="8">
        <f t="shared" si="3"/>
        <v>8320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41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44</v>
      </c>
      <c r="I30" s="19">
        <v>0</v>
      </c>
      <c r="J30" s="19">
        <v>4</v>
      </c>
      <c r="K30" s="19">
        <v>1</v>
      </c>
      <c r="L30" s="19">
        <v>0</v>
      </c>
      <c r="M30" s="19">
        <v>0</v>
      </c>
      <c r="N30" s="19">
        <v>0</v>
      </c>
      <c r="O30" s="19">
        <f>SUM(I30:N30)</f>
        <v>5</v>
      </c>
      <c r="P30" s="12">
        <f>SUM(O30,H30)</f>
        <v>49</v>
      </c>
      <c r="Q30" s="4">
        <f>B30*$C$7+C30*$C$7+D30*$D$7+F30*$F$7+G30*$G$7+E30*$E$7</f>
        <v>1744</v>
      </c>
      <c r="R30" s="4">
        <f>I30*$J$7+J30*$J$7+K30*$K$7+M30*$M$7+N30*$N$7+L30*$L$7</f>
        <v>184</v>
      </c>
      <c r="S30" s="4">
        <f>SUM(Q30:R30)</f>
        <v>1928</v>
      </c>
      <c r="T30" s="13"/>
    </row>
    <row r="31" spans="1:20" ht="12.75">
      <c r="A31" s="10" t="s">
        <v>5</v>
      </c>
      <c r="B31" s="19">
        <v>40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9">
        <f>SUM(B31:G31)</f>
        <v>45</v>
      </c>
      <c r="I31" s="19">
        <v>5</v>
      </c>
      <c r="J31" s="19">
        <v>3</v>
      </c>
      <c r="K31" s="19">
        <v>1</v>
      </c>
      <c r="L31" s="19">
        <v>0</v>
      </c>
      <c r="M31" s="19">
        <v>0</v>
      </c>
      <c r="N31" s="19">
        <v>0</v>
      </c>
      <c r="O31" s="19">
        <f>SUM(I31:N31)</f>
        <v>9</v>
      </c>
      <c r="P31" s="12">
        <f>SUM(O31,H31)</f>
        <v>54</v>
      </c>
      <c r="Q31" s="4">
        <f>B31*$C$7+C31*$C$7+D31*$D$7+F31*$F$7+G31*$G$7+E31*$E$7</f>
        <v>1709</v>
      </c>
      <c r="R31" s="4">
        <f>I31*$J$7+J31*$J$7+K31*$K$7+M31*$M$7+N31*$N$7+L31*$L$7</f>
        <v>344</v>
      </c>
      <c r="S31" s="4">
        <f>SUM(Q31:R31)</f>
        <v>2053</v>
      </c>
      <c r="T31" s="13"/>
    </row>
    <row r="32" spans="1:20" ht="12.75">
      <c r="A32" s="10" t="s">
        <v>9</v>
      </c>
      <c r="B32" s="11">
        <v>55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56</v>
      </c>
      <c r="I32" s="19">
        <v>4</v>
      </c>
      <c r="J32" s="19">
        <v>5</v>
      </c>
      <c r="K32" s="19">
        <v>4</v>
      </c>
      <c r="L32" s="19">
        <v>0</v>
      </c>
      <c r="M32" s="19">
        <v>0</v>
      </c>
      <c r="N32" s="19">
        <v>0</v>
      </c>
      <c r="O32" s="19">
        <f>SUM(I32:N32)</f>
        <v>13</v>
      </c>
      <c r="P32" s="12">
        <f>SUM(O32,H32)</f>
        <v>69</v>
      </c>
      <c r="Q32" s="4">
        <f>B32*$C$7+C32*$C$7+D32*$D$7+F32*$F$7+G32*$G$7+E32*$E$7</f>
        <v>2240</v>
      </c>
      <c r="R32" s="4">
        <f>I32*$J$7+J32*$J$7+K32*$K$7+M32*$M$7+N32*$N$7+L32*$L$7</f>
        <v>456</v>
      </c>
      <c r="S32" s="4">
        <f>SUM(Q32:R32)</f>
        <v>2696</v>
      </c>
      <c r="T32" s="13"/>
    </row>
    <row r="33" spans="1:20" s="1" customFormat="1" ht="12.75">
      <c r="A33" s="5" t="s">
        <v>29</v>
      </c>
      <c r="B33" s="8">
        <f aca="true" t="shared" si="4" ref="B33:S33">SUM(B30:B32)</f>
        <v>136</v>
      </c>
      <c r="C33" s="8">
        <f t="shared" si="4"/>
        <v>4</v>
      </c>
      <c r="D33" s="8">
        <f t="shared" si="4"/>
        <v>3</v>
      </c>
      <c r="E33" s="8">
        <f>SUM(E30:E32)</f>
        <v>0</v>
      </c>
      <c r="F33" s="8">
        <f t="shared" si="4"/>
        <v>1</v>
      </c>
      <c r="G33" s="8">
        <f t="shared" si="4"/>
        <v>1</v>
      </c>
      <c r="H33" s="8">
        <f t="shared" si="4"/>
        <v>145</v>
      </c>
      <c r="I33" s="8">
        <f t="shared" si="4"/>
        <v>9</v>
      </c>
      <c r="J33" s="8">
        <f t="shared" si="4"/>
        <v>12</v>
      </c>
      <c r="K33" s="8">
        <f t="shared" si="4"/>
        <v>6</v>
      </c>
      <c r="L33" s="8">
        <f>SUM(L30:L32)</f>
        <v>0</v>
      </c>
      <c r="M33" s="8">
        <f t="shared" si="4"/>
        <v>0</v>
      </c>
      <c r="N33" s="8">
        <f t="shared" si="4"/>
        <v>0</v>
      </c>
      <c r="O33" s="8">
        <f t="shared" si="4"/>
        <v>27</v>
      </c>
      <c r="P33" s="8">
        <f t="shared" si="4"/>
        <v>172</v>
      </c>
      <c r="Q33" s="8">
        <f>SUM(Q30:Q32)</f>
        <v>5693</v>
      </c>
      <c r="R33" s="8">
        <f>SUM(R30:R32)</f>
        <v>984</v>
      </c>
      <c r="S33" s="8">
        <f t="shared" si="4"/>
        <v>6677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S35">SUM(B33,B28,B23,B19,B14)</f>
        <v>769</v>
      </c>
      <c r="C35" s="8">
        <f t="shared" si="5"/>
        <v>115</v>
      </c>
      <c r="D35" s="8">
        <f t="shared" si="5"/>
        <v>65</v>
      </c>
      <c r="E35" s="8">
        <f>SUM(E33,E28,E23,E19,E14)</f>
        <v>0</v>
      </c>
      <c r="F35" s="8">
        <f t="shared" si="5"/>
        <v>12</v>
      </c>
      <c r="G35" s="8">
        <f t="shared" si="5"/>
        <v>4</v>
      </c>
      <c r="H35" s="8">
        <f t="shared" si="5"/>
        <v>965</v>
      </c>
      <c r="I35" s="8">
        <f t="shared" si="5"/>
        <v>51</v>
      </c>
      <c r="J35" s="8">
        <f t="shared" si="5"/>
        <v>60</v>
      </c>
      <c r="K35" s="8">
        <f t="shared" si="5"/>
        <v>110</v>
      </c>
      <c r="L35" s="8">
        <f>SUM(L33,L28,L23,L19,L14)</f>
        <v>2</v>
      </c>
      <c r="M35" s="8">
        <f t="shared" si="5"/>
        <v>11</v>
      </c>
      <c r="N35" s="8">
        <f t="shared" si="5"/>
        <v>10</v>
      </c>
      <c r="O35" s="17">
        <f t="shared" si="5"/>
        <v>244</v>
      </c>
      <c r="P35" s="8">
        <f t="shared" si="5"/>
        <v>1209</v>
      </c>
      <c r="Q35" s="8">
        <f>SUM(Q33,Q28,Q23,Q19,Q14)</f>
        <v>37100</v>
      </c>
      <c r="R35" s="8">
        <f>SUM(R33,R28,R23,R19,R14)</f>
        <v>8213</v>
      </c>
      <c r="S35" s="8">
        <f t="shared" si="5"/>
        <v>45313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  <mergeCell ref="A29:S29"/>
    <mergeCell ref="A34:S34"/>
    <mergeCell ref="R6:R7"/>
    <mergeCell ref="S6:S7"/>
    <mergeCell ref="A8:S8"/>
    <mergeCell ref="A15:S15"/>
    <mergeCell ref="A20:S20"/>
    <mergeCell ref="A24:S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38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21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97</v>
      </c>
      <c r="C9" s="11">
        <v>29</v>
      </c>
      <c r="D9" s="11">
        <v>6</v>
      </c>
      <c r="E9" s="11">
        <v>0</v>
      </c>
      <c r="F9" s="11">
        <v>3</v>
      </c>
      <c r="G9" s="11">
        <v>0</v>
      </c>
      <c r="H9" s="11">
        <f>SUM(B9:G9)</f>
        <v>135</v>
      </c>
      <c r="I9" s="19">
        <v>8</v>
      </c>
      <c r="J9" s="19">
        <v>8</v>
      </c>
      <c r="K9" s="19">
        <v>13</v>
      </c>
      <c r="L9" s="19">
        <v>0</v>
      </c>
      <c r="M9" s="19">
        <v>1</v>
      </c>
      <c r="N9" s="19">
        <v>0</v>
      </c>
      <c r="O9" s="19">
        <f>SUM(I9:N9)</f>
        <v>30</v>
      </c>
      <c r="P9" s="12">
        <f>H9+O9</f>
        <v>165</v>
      </c>
      <c r="Q9" s="26">
        <f>B9*$C$7+C9*$C$7+D9*$D$7+F9*$F$7+G9*$G$7+E9*$E$7</f>
        <v>5220</v>
      </c>
      <c r="R9" s="4">
        <f>I9*$J$7+J9*$J$7+K9*$K$7+M9*$M$7+N9*$N$7+L9*$L$7</f>
        <v>964</v>
      </c>
      <c r="S9" s="4">
        <f>SUM(Q9:R9)</f>
        <v>6184</v>
      </c>
      <c r="T9" s="13"/>
    </row>
    <row r="10" spans="1:20" ht="12.75">
      <c r="A10" s="10" t="s">
        <v>3</v>
      </c>
      <c r="B10" s="11">
        <v>43</v>
      </c>
      <c r="C10" s="11">
        <v>31</v>
      </c>
      <c r="D10" s="11">
        <v>29</v>
      </c>
      <c r="E10" s="11">
        <v>0</v>
      </c>
      <c r="F10" s="11">
        <v>8</v>
      </c>
      <c r="G10" s="11">
        <v>2</v>
      </c>
      <c r="H10" s="11">
        <f>SUM(B10:G10)</f>
        <v>113</v>
      </c>
      <c r="I10" s="19">
        <v>3</v>
      </c>
      <c r="J10" s="19">
        <v>3</v>
      </c>
      <c r="K10" s="19">
        <v>20</v>
      </c>
      <c r="L10" s="19">
        <v>2</v>
      </c>
      <c r="M10" s="19">
        <v>1</v>
      </c>
      <c r="N10" s="19">
        <v>0</v>
      </c>
      <c r="O10" s="19">
        <f>SUM(I10:N10)</f>
        <v>29</v>
      </c>
      <c r="P10" s="12">
        <f>H10+O10</f>
        <v>142</v>
      </c>
      <c r="Q10" s="26">
        <f>B10*$C$7+C10*$C$7+D10*$D$7+F10*$F$7+G10*$G$7+E10*$E$7</f>
        <v>3770</v>
      </c>
      <c r="R10" s="4">
        <f>I10*$J$7+J10*$J$7+K10*$K$7+M10*$M$7+N10*$N$7+L10*$L$7</f>
        <v>772</v>
      </c>
      <c r="S10" s="4">
        <f>SUM(Q10:R10)</f>
        <v>4542</v>
      </c>
      <c r="T10" s="13"/>
    </row>
    <row r="11" spans="1:20" ht="12.75">
      <c r="A11" s="10" t="s">
        <v>4</v>
      </c>
      <c r="B11" s="11">
        <v>70</v>
      </c>
      <c r="C11" s="11">
        <v>7</v>
      </c>
      <c r="D11" s="11">
        <v>1</v>
      </c>
      <c r="E11" s="11">
        <v>0</v>
      </c>
      <c r="F11" s="11">
        <v>0</v>
      </c>
      <c r="G11" s="11">
        <v>1</v>
      </c>
      <c r="H11" s="11">
        <f>SUM(B11:G11)</f>
        <v>79</v>
      </c>
      <c r="I11" s="19">
        <v>5</v>
      </c>
      <c r="J11" s="19">
        <v>2</v>
      </c>
      <c r="K11" s="19">
        <v>6</v>
      </c>
      <c r="L11" s="19">
        <v>0</v>
      </c>
      <c r="M11" s="19">
        <v>0</v>
      </c>
      <c r="N11" s="19">
        <v>1</v>
      </c>
      <c r="O11" s="19">
        <f>SUM(I11:N11)</f>
        <v>14</v>
      </c>
      <c r="P11" s="12">
        <f>H11+O11</f>
        <v>93</v>
      </c>
      <c r="Q11" s="26">
        <f>B11*$C$7+C11*$C$7+D11*$D$7+F11*$F$7+G11*$G$7</f>
        <v>3113</v>
      </c>
      <c r="R11" s="4">
        <f>I11*$J$7+J11*$J$7+K11*$K$7+M11*$M$7+N11*$N$7+L11*$L$7</f>
        <v>433</v>
      </c>
      <c r="S11" s="4">
        <f>SUM(Q11:R11)</f>
        <v>3546</v>
      </c>
      <c r="T11" s="13"/>
    </row>
    <row r="12" spans="1:20" ht="12.75">
      <c r="A12" s="10" t="s">
        <v>5</v>
      </c>
      <c r="B12" s="11">
        <v>29</v>
      </c>
      <c r="C12" s="11">
        <v>2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35</v>
      </c>
      <c r="I12" s="19">
        <v>3</v>
      </c>
      <c r="J12" s="19">
        <v>0</v>
      </c>
      <c r="K12" s="19">
        <v>8</v>
      </c>
      <c r="L12" s="19">
        <v>0</v>
      </c>
      <c r="M12" s="19">
        <v>2</v>
      </c>
      <c r="N12" s="19">
        <v>0</v>
      </c>
      <c r="O12" s="19">
        <f>SUM(I12:N12)</f>
        <v>13</v>
      </c>
      <c r="P12" s="12">
        <f>H12+O12</f>
        <v>48</v>
      </c>
      <c r="Q12" s="26">
        <f>B12*$C$7+C12*$C$7+D12*$D$7+F12*$F$7+G12*$G$7</f>
        <v>1336</v>
      </c>
      <c r="R12" s="4">
        <f>I12*$J$7+J12*$J$7+K12*$K$7+M12*$M$7+N12*$N$7+L12*$L$7</f>
        <v>336</v>
      </c>
      <c r="S12" s="4">
        <f>SUM(Q12:R12)</f>
        <v>1672</v>
      </c>
      <c r="T12" s="13"/>
    </row>
    <row r="13" spans="1:20" ht="12.75">
      <c r="A13" s="10" t="s">
        <v>6</v>
      </c>
      <c r="B13" s="11">
        <v>66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68</v>
      </c>
      <c r="I13" s="19">
        <v>8</v>
      </c>
      <c r="J13" s="19">
        <v>12</v>
      </c>
      <c r="K13" s="19">
        <v>7</v>
      </c>
      <c r="L13" s="19">
        <v>0</v>
      </c>
      <c r="M13" s="19">
        <v>0</v>
      </c>
      <c r="N13" s="19">
        <v>0</v>
      </c>
      <c r="O13" s="19">
        <f>SUM(I13:N13)</f>
        <v>27</v>
      </c>
      <c r="P13" s="12">
        <f>H13+O13</f>
        <v>95</v>
      </c>
      <c r="Q13" s="26">
        <f>B13*$C$7+C13*$C$7+D13*$D$7+F13*$F$7+G13*$G$7</f>
        <v>2720</v>
      </c>
      <c r="R13" s="4">
        <f>I13*$J$7+J13*$J$7+K13*$K$7+M13*$M$7+N13*$N$7+L13*$L$7</f>
        <v>968</v>
      </c>
      <c r="S13" s="4">
        <f>SUM(Q13:R13)</f>
        <v>3688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305</v>
      </c>
      <c r="C14" s="8">
        <f t="shared" si="0"/>
        <v>71</v>
      </c>
      <c r="D14" s="8">
        <f t="shared" si="0"/>
        <v>40</v>
      </c>
      <c r="E14" s="8">
        <f>SUM(E9:E13)</f>
        <v>0</v>
      </c>
      <c r="F14" s="8">
        <f t="shared" si="0"/>
        <v>11</v>
      </c>
      <c r="G14" s="8">
        <f t="shared" si="0"/>
        <v>3</v>
      </c>
      <c r="H14" s="8">
        <f t="shared" si="0"/>
        <v>430</v>
      </c>
      <c r="I14" s="8">
        <f t="shared" si="0"/>
        <v>27</v>
      </c>
      <c r="J14" s="8">
        <f t="shared" si="0"/>
        <v>25</v>
      </c>
      <c r="K14" s="8">
        <f t="shared" si="0"/>
        <v>54</v>
      </c>
      <c r="L14" s="8">
        <f>SUM(L9:L13)</f>
        <v>2</v>
      </c>
      <c r="M14" s="8">
        <f t="shared" si="0"/>
        <v>4</v>
      </c>
      <c r="N14" s="8">
        <f t="shared" si="0"/>
        <v>1</v>
      </c>
      <c r="O14" s="8">
        <f>SUM(O9:O13)</f>
        <v>113</v>
      </c>
      <c r="P14" s="8">
        <f t="shared" si="0"/>
        <v>543</v>
      </c>
      <c r="Q14" s="8">
        <f>SUM(Q9:Q13)</f>
        <v>16159</v>
      </c>
      <c r="R14" s="8">
        <f>SUM(R9:R13)</f>
        <v>3473</v>
      </c>
      <c r="S14" s="8">
        <f t="shared" si="0"/>
        <v>19632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19</v>
      </c>
      <c r="C16" s="11">
        <v>14</v>
      </c>
      <c r="D16" s="11">
        <v>6</v>
      </c>
      <c r="E16" s="11">
        <v>0</v>
      </c>
      <c r="F16" s="11">
        <v>0</v>
      </c>
      <c r="G16" s="11">
        <v>0</v>
      </c>
      <c r="H16" s="11">
        <f>SUM(B16:G16)</f>
        <v>39</v>
      </c>
      <c r="I16" s="19">
        <v>2</v>
      </c>
      <c r="J16" s="19">
        <v>2</v>
      </c>
      <c r="K16" s="19">
        <v>12</v>
      </c>
      <c r="L16" s="19">
        <v>0</v>
      </c>
      <c r="M16" s="19">
        <v>1</v>
      </c>
      <c r="N16" s="19">
        <v>0</v>
      </c>
      <c r="O16" s="19">
        <f>SUM(I16:N16)</f>
        <v>17</v>
      </c>
      <c r="P16" s="12">
        <f>H16+O16</f>
        <v>56</v>
      </c>
      <c r="Q16" s="4">
        <f>B16*$C$7+C16*$C$7+D16*$D$7+F16*$F$7+G16*$G$7+E16*$E$7</f>
        <v>1464</v>
      </c>
      <c r="R16" s="4">
        <f>I16*$J$7+J16*$J$7+K16*$K$7+M16*$M$7+N16*$N$7+L16*$L$7</f>
        <v>460</v>
      </c>
      <c r="S16" s="4">
        <f>SUM(Q16:R16)</f>
        <v>1924</v>
      </c>
      <c r="T16" s="13"/>
    </row>
    <row r="17" spans="1:20" ht="12.75">
      <c r="A17" s="10" t="s">
        <v>8</v>
      </c>
      <c r="B17" s="11">
        <v>53</v>
      </c>
      <c r="C17" s="11">
        <v>4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57</v>
      </c>
      <c r="I17" s="19">
        <v>3</v>
      </c>
      <c r="J17" s="19">
        <v>3</v>
      </c>
      <c r="K17" s="20">
        <v>5</v>
      </c>
      <c r="L17" s="20">
        <v>0</v>
      </c>
      <c r="M17" s="19">
        <v>0</v>
      </c>
      <c r="N17" s="19">
        <v>1</v>
      </c>
      <c r="O17" s="19">
        <f>SUM(I17:N17)</f>
        <v>12</v>
      </c>
      <c r="P17" s="12">
        <f>H17+O17</f>
        <v>69</v>
      </c>
      <c r="Q17" s="4">
        <f>B17*$C$7+C17*$C$7+D17*$D$7+F17*$F$7+G17*$G$7+E17*$E$7</f>
        <v>2280</v>
      </c>
      <c r="R17" s="4">
        <f>I17*$J$7+J17*$J$7+K17*$K$7+M17*$M$7+N17*$N$7+L17*$L$7</f>
        <v>369</v>
      </c>
      <c r="S17" s="4">
        <f>SUM(Q17:R17)</f>
        <v>2649</v>
      </c>
      <c r="T17" s="13"/>
    </row>
    <row r="18" spans="1:20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51</v>
      </c>
      <c r="I18" s="19">
        <v>1</v>
      </c>
      <c r="J18" s="19">
        <v>5</v>
      </c>
      <c r="K18" s="19">
        <v>3</v>
      </c>
      <c r="L18" s="19">
        <v>0</v>
      </c>
      <c r="M18" s="19">
        <v>2</v>
      </c>
      <c r="N18" s="19">
        <v>8</v>
      </c>
      <c r="O18" s="19">
        <f>SUM(I18:N18)</f>
        <v>19</v>
      </c>
      <c r="P18" s="12">
        <f>H18+O18</f>
        <v>70</v>
      </c>
      <c r="Q18" s="4">
        <f>B18*$C$7+C18*$C$7+D18*$D$7+F18*$F$7+G18*$G$7+E18*$E$7</f>
        <v>1848</v>
      </c>
      <c r="R18" s="4">
        <f>I18*$J$7+J18*$J$7+K18*$K$7+M18*$M$7+N18*$N$7+L18*$L$7</f>
        <v>408</v>
      </c>
      <c r="S18" s="4">
        <f>SUM(Q18:R18)</f>
        <v>2256</v>
      </c>
      <c r="T18" s="13"/>
    </row>
    <row r="19" spans="1:20" s="1" customFormat="1" ht="12.75">
      <c r="A19" s="5" t="s">
        <v>26</v>
      </c>
      <c r="B19" s="8">
        <f aca="true" t="shared" si="1" ref="B19:S19">SUM(B16:B18)</f>
        <v>106</v>
      </c>
      <c r="C19" s="8">
        <f t="shared" si="1"/>
        <v>23</v>
      </c>
      <c r="D19" s="8">
        <f t="shared" si="1"/>
        <v>18</v>
      </c>
      <c r="E19" s="8">
        <f>SUM(E16:E18)</f>
        <v>0</v>
      </c>
      <c r="F19" s="8">
        <f t="shared" si="1"/>
        <v>0</v>
      </c>
      <c r="G19" s="8">
        <f t="shared" si="1"/>
        <v>0</v>
      </c>
      <c r="H19" s="8">
        <f t="shared" si="1"/>
        <v>147</v>
      </c>
      <c r="I19" s="8">
        <f t="shared" si="1"/>
        <v>6</v>
      </c>
      <c r="J19" s="8">
        <f t="shared" si="1"/>
        <v>10</v>
      </c>
      <c r="K19" s="8">
        <f t="shared" si="1"/>
        <v>20</v>
      </c>
      <c r="L19" s="8">
        <f>SUM(L16:L18)</f>
        <v>0</v>
      </c>
      <c r="M19" s="8">
        <f t="shared" si="1"/>
        <v>3</v>
      </c>
      <c r="N19" s="8">
        <f t="shared" si="1"/>
        <v>9</v>
      </c>
      <c r="O19" s="17">
        <f t="shared" si="1"/>
        <v>48</v>
      </c>
      <c r="P19" s="8">
        <f t="shared" si="1"/>
        <v>195</v>
      </c>
      <c r="Q19" s="8">
        <f>SUM(Q16:Q18)</f>
        <v>5592</v>
      </c>
      <c r="R19" s="8">
        <f>SUM(R16:R18)</f>
        <v>1237</v>
      </c>
      <c r="S19" s="8">
        <f t="shared" si="1"/>
        <v>6829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45</v>
      </c>
      <c r="I21" s="19">
        <v>2</v>
      </c>
      <c r="J21" s="19">
        <v>3</v>
      </c>
      <c r="K21" s="19">
        <v>5</v>
      </c>
      <c r="L21" s="19">
        <v>0</v>
      </c>
      <c r="M21" s="19">
        <v>0</v>
      </c>
      <c r="N21" s="19">
        <v>0</v>
      </c>
      <c r="O21" s="19">
        <f>SUM(I21:N21)</f>
        <v>10</v>
      </c>
      <c r="P21" s="12">
        <f>H21+O21</f>
        <v>55</v>
      </c>
      <c r="Q21" s="4">
        <f>B21*$C$7+C21*$C$7+D21*$D$7+F21*$F$7+G21*$G$7+E21*$E$7</f>
        <v>1800</v>
      </c>
      <c r="R21" s="4">
        <f>I21*$J$7+J21*$J$7+K21*$K$7+M21*$M$7+N21*$N$7+L21*$L$7</f>
        <v>320</v>
      </c>
      <c r="S21" s="4">
        <f>SUM(Q21:R21)</f>
        <v>2120</v>
      </c>
      <c r="T21" s="13"/>
    </row>
    <row r="22" spans="1:20" ht="12.75">
      <c r="A22" s="10" t="s">
        <v>5</v>
      </c>
      <c r="B22" s="11">
        <v>35</v>
      </c>
      <c r="C22" s="11">
        <v>6</v>
      </c>
      <c r="D22" s="11">
        <v>1</v>
      </c>
      <c r="E22" s="11">
        <v>0</v>
      </c>
      <c r="F22" s="11">
        <v>0</v>
      </c>
      <c r="G22" s="11">
        <v>0</v>
      </c>
      <c r="H22" s="11">
        <f>SUM(B22:G22)</f>
        <v>42</v>
      </c>
      <c r="I22" s="19">
        <v>4</v>
      </c>
      <c r="J22" s="19">
        <v>4</v>
      </c>
      <c r="K22" s="19">
        <v>0</v>
      </c>
      <c r="L22" s="19">
        <v>0</v>
      </c>
      <c r="M22" s="19">
        <v>2</v>
      </c>
      <c r="N22" s="19">
        <v>9</v>
      </c>
      <c r="O22" s="19">
        <f>SUM(I22:N22)</f>
        <v>19</v>
      </c>
      <c r="P22" s="12">
        <f>H22+O22</f>
        <v>61</v>
      </c>
      <c r="Q22" s="4">
        <f>B22*$C$7+C22*$C$7+D22*$D$7+F22*$F$7+G22*$G$7+E22*$E$7</f>
        <v>1664</v>
      </c>
      <c r="R22" s="4">
        <f>I22*$J$7+J22*$J$7+K22*$K$7+M22*$M$7+N22*$N$7+L22*$L$7</f>
        <v>425</v>
      </c>
      <c r="S22" s="4">
        <f>SUM(Q22:R22)</f>
        <v>2089</v>
      </c>
      <c r="T22" s="13"/>
    </row>
    <row r="23" spans="1:20" s="1" customFormat="1" ht="14.25" customHeight="1">
      <c r="A23" s="5" t="s">
        <v>27</v>
      </c>
      <c r="B23" s="8">
        <f aca="true" t="shared" si="2" ref="B23:S23">SUM(B21:B22)</f>
        <v>79</v>
      </c>
      <c r="C23" s="8">
        <f t="shared" si="2"/>
        <v>7</v>
      </c>
      <c r="D23" s="8">
        <f t="shared" si="2"/>
        <v>1</v>
      </c>
      <c r="E23" s="8">
        <f>SUM(E21:E22)</f>
        <v>0</v>
      </c>
      <c r="F23" s="8">
        <f t="shared" si="2"/>
        <v>0</v>
      </c>
      <c r="G23" s="8">
        <f t="shared" si="2"/>
        <v>0</v>
      </c>
      <c r="H23" s="8">
        <f t="shared" si="2"/>
        <v>87</v>
      </c>
      <c r="I23" s="8">
        <f>SUM(I21:I22)</f>
        <v>6</v>
      </c>
      <c r="J23" s="8">
        <f t="shared" si="2"/>
        <v>7</v>
      </c>
      <c r="K23" s="8">
        <f t="shared" si="2"/>
        <v>5</v>
      </c>
      <c r="L23" s="8">
        <f>SUM(L21:L22)</f>
        <v>0</v>
      </c>
      <c r="M23" s="8">
        <f t="shared" si="2"/>
        <v>2</v>
      </c>
      <c r="N23" s="8">
        <f t="shared" si="2"/>
        <v>9</v>
      </c>
      <c r="O23" s="8">
        <f t="shared" si="2"/>
        <v>29</v>
      </c>
      <c r="P23" s="8">
        <f t="shared" si="2"/>
        <v>116</v>
      </c>
      <c r="Q23" s="8">
        <f>SUM(Q21:Q22)</f>
        <v>3464</v>
      </c>
      <c r="R23" s="8">
        <f>SUM(R21:R22)</f>
        <v>745</v>
      </c>
      <c r="S23" s="8">
        <f t="shared" si="2"/>
        <v>4209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43</v>
      </c>
      <c r="I25" s="19">
        <v>3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f>SUM(I25:N25)</f>
        <v>4</v>
      </c>
      <c r="P25" s="12">
        <f>SUM(O25,H25)</f>
        <v>47</v>
      </c>
      <c r="Q25" s="4">
        <f>B25*$C$7+C25*$C$7+D25*$D$7+F25*$F$7+G25*$G$7+E25*$E$7</f>
        <v>1720</v>
      </c>
      <c r="R25" s="4">
        <f>I25*$J$7+J25*$J$7+K25*$K$7+M25*$M$7+N25*$N$7+L25*$L$7</f>
        <v>160</v>
      </c>
      <c r="S25" s="4">
        <f>SUM(Q25:R25)</f>
        <v>1880</v>
      </c>
      <c r="T25" s="13"/>
    </row>
    <row r="26" spans="1:20" s="2" customFormat="1" ht="12.75">
      <c r="A26" s="14" t="s">
        <v>14</v>
      </c>
      <c r="B26" s="12">
        <v>73</v>
      </c>
      <c r="C26" s="12">
        <v>2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75</v>
      </c>
      <c r="I26" s="19">
        <v>12</v>
      </c>
      <c r="J26" s="19">
        <v>9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22</v>
      </c>
      <c r="P26" s="12">
        <f>SUM(O26,H26)</f>
        <v>97</v>
      </c>
      <c r="Q26" s="4">
        <f>B26*$C$7+C26*$C$7+D26*$D$7+F26*$F$7+G26*$G$7+E26*$E$7</f>
        <v>3000</v>
      </c>
      <c r="R26" s="4">
        <f>I26*$J$7+J26*$J$7+K26*$K$7+M26*$M$7+N26*$N$7+L26*$L$7</f>
        <v>864</v>
      </c>
      <c r="S26" s="4">
        <f>SUM(Q26:R26)</f>
        <v>3864</v>
      </c>
      <c r="T26" s="15"/>
    </row>
    <row r="27" spans="1:20" ht="12.75">
      <c r="A27" s="10" t="s">
        <v>5</v>
      </c>
      <c r="B27" s="11">
        <v>26</v>
      </c>
      <c r="C27" s="11">
        <v>9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36</v>
      </c>
      <c r="I27" s="19">
        <v>0</v>
      </c>
      <c r="J27" s="19">
        <v>1</v>
      </c>
      <c r="K27" s="19">
        <v>6</v>
      </c>
      <c r="L27" s="19">
        <v>0</v>
      </c>
      <c r="M27" s="19">
        <v>0</v>
      </c>
      <c r="N27" s="19">
        <v>1</v>
      </c>
      <c r="O27" s="19">
        <f>SUM(I27:N27)</f>
        <v>8</v>
      </c>
      <c r="P27" s="12">
        <f>SUM(O27,H27)</f>
        <v>44</v>
      </c>
      <c r="Q27" s="4">
        <f>B27*$C$7+C27*$C$7+D27*$D$7+F27*$F$7+G27*$G$7+E27*$E$7</f>
        <v>1424</v>
      </c>
      <c r="R27" s="28">
        <f>SUM(R25:R26)</f>
        <v>1024</v>
      </c>
      <c r="S27" s="4">
        <f>SUM(Q27:R27)</f>
        <v>2448</v>
      </c>
      <c r="T27" s="13"/>
    </row>
    <row r="28" spans="1:20" s="1" customFormat="1" ht="12.75">
      <c r="A28" s="5" t="s">
        <v>28</v>
      </c>
      <c r="B28" s="8">
        <f aca="true" t="shared" si="3" ref="B28:S28">SUM(B25:B27)</f>
        <v>142</v>
      </c>
      <c r="C28" s="8">
        <f t="shared" si="3"/>
        <v>11</v>
      </c>
      <c r="D28" s="8">
        <f t="shared" si="3"/>
        <v>1</v>
      </c>
      <c r="E28" s="8">
        <f>SUM(E25:E27)</f>
        <v>0</v>
      </c>
      <c r="F28" s="8">
        <f t="shared" si="3"/>
        <v>0</v>
      </c>
      <c r="G28" s="8">
        <f t="shared" si="3"/>
        <v>0</v>
      </c>
      <c r="H28" s="8">
        <f t="shared" si="3"/>
        <v>154</v>
      </c>
      <c r="I28" s="8">
        <f t="shared" si="3"/>
        <v>15</v>
      </c>
      <c r="J28" s="8">
        <f t="shared" si="3"/>
        <v>11</v>
      </c>
      <c r="K28" s="8">
        <f t="shared" si="3"/>
        <v>7</v>
      </c>
      <c r="L28" s="8">
        <f>SUM(L25:L27)</f>
        <v>0</v>
      </c>
      <c r="M28" s="8">
        <f t="shared" si="3"/>
        <v>0</v>
      </c>
      <c r="N28" s="8">
        <f>SUM(N25:N27)</f>
        <v>1</v>
      </c>
      <c r="O28" s="8">
        <f>SUM(O27,O26,O25)</f>
        <v>34</v>
      </c>
      <c r="P28" s="8">
        <f t="shared" si="3"/>
        <v>188</v>
      </c>
      <c r="Q28" s="8">
        <f>SUM(Q25:Q27)</f>
        <v>6144</v>
      </c>
      <c r="R28" s="8">
        <f>SUM(R25:R27)</f>
        <v>2048</v>
      </c>
      <c r="S28" s="8">
        <f t="shared" si="3"/>
        <v>8192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41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44</v>
      </c>
      <c r="I30" s="19">
        <v>3</v>
      </c>
      <c r="J30" s="19">
        <v>3</v>
      </c>
      <c r="K30" s="19">
        <v>1</v>
      </c>
      <c r="L30" s="19">
        <v>0</v>
      </c>
      <c r="M30" s="19">
        <v>0</v>
      </c>
      <c r="N30" s="19">
        <v>0</v>
      </c>
      <c r="O30" s="19">
        <f>SUM(I30:N30)</f>
        <v>7</v>
      </c>
      <c r="P30" s="12">
        <f>SUM(O30,H30)</f>
        <v>51</v>
      </c>
      <c r="Q30" s="4">
        <f>B30*$C$7+C30*$C$7+D30*$D$7+F30*$F$7+G30*$G$7+E30*$E$7</f>
        <v>1744</v>
      </c>
      <c r="R30" s="4">
        <f>I30*$J$7+J30*$J$7+K30*$K$7+M30*$M$7+N30*$N$7+L30*$L$7</f>
        <v>264</v>
      </c>
      <c r="S30" s="4">
        <f>SUM(Q30:R30)</f>
        <v>2008</v>
      </c>
      <c r="T30" s="13"/>
    </row>
    <row r="31" spans="1:20" ht="12.75">
      <c r="A31" s="10" t="s">
        <v>5</v>
      </c>
      <c r="B31" s="19">
        <v>40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9">
        <f>SUM(B31:G31)</f>
        <v>45</v>
      </c>
      <c r="I31" s="19">
        <v>5</v>
      </c>
      <c r="J31" s="19">
        <v>3</v>
      </c>
      <c r="K31" s="19">
        <v>1</v>
      </c>
      <c r="L31" s="19">
        <v>0</v>
      </c>
      <c r="M31" s="19">
        <v>0</v>
      </c>
      <c r="N31" s="19">
        <v>0</v>
      </c>
      <c r="O31" s="19">
        <f>SUM(I31:N31)</f>
        <v>9</v>
      </c>
      <c r="P31" s="12">
        <f>SUM(O31,H31)</f>
        <v>54</v>
      </c>
      <c r="Q31" s="4">
        <f>B31*$C$7+C31*$C$7+D31*$D$7+F31*$F$7+G31*$G$7+E31*$E$7</f>
        <v>1709</v>
      </c>
      <c r="R31" s="4">
        <f>I31*$J$7+J31*$J$7+K31*$K$7+M31*$M$7+N31*$N$7+L31*$L$7</f>
        <v>344</v>
      </c>
      <c r="S31" s="4">
        <f>SUM(Q31:R31)</f>
        <v>2053</v>
      </c>
      <c r="T31" s="13"/>
    </row>
    <row r="32" spans="1:20" ht="12.75">
      <c r="A32" s="10" t="s">
        <v>9</v>
      </c>
      <c r="B32" s="11">
        <v>55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56</v>
      </c>
      <c r="I32" s="19">
        <v>6</v>
      </c>
      <c r="J32" s="19">
        <v>5</v>
      </c>
      <c r="K32" s="19">
        <v>3</v>
      </c>
      <c r="L32" s="19">
        <v>0</v>
      </c>
      <c r="M32" s="19">
        <v>0</v>
      </c>
      <c r="N32" s="19">
        <v>0</v>
      </c>
      <c r="O32" s="19">
        <f>SUM(I32:N32)</f>
        <v>14</v>
      </c>
      <c r="P32" s="12">
        <f>SUM(O32,H32)</f>
        <v>70</v>
      </c>
      <c r="Q32" s="4">
        <f>B32*$C$7+C32*$C$7+D32*$D$7+F32*$F$7+G32*$G$7+E32*$E$7</f>
        <v>2240</v>
      </c>
      <c r="R32" s="4">
        <f>I32*$J$7+J32*$J$7+K32*$K$7+M32*$M$7+N32*$N$7+L32*$L$7</f>
        <v>512</v>
      </c>
      <c r="S32" s="4">
        <f>SUM(Q32:R32)</f>
        <v>2752</v>
      </c>
      <c r="T32" s="13"/>
    </row>
    <row r="33" spans="1:20" s="1" customFormat="1" ht="12.75">
      <c r="A33" s="5" t="s">
        <v>29</v>
      </c>
      <c r="B33" s="8">
        <f aca="true" t="shared" si="4" ref="B33:S33">SUM(B30:B32)</f>
        <v>136</v>
      </c>
      <c r="C33" s="8">
        <f t="shared" si="4"/>
        <v>4</v>
      </c>
      <c r="D33" s="8">
        <f t="shared" si="4"/>
        <v>3</v>
      </c>
      <c r="E33" s="8">
        <f>SUM(E30:E32)</f>
        <v>0</v>
      </c>
      <c r="F33" s="8">
        <f t="shared" si="4"/>
        <v>1</v>
      </c>
      <c r="G33" s="8">
        <f t="shared" si="4"/>
        <v>1</v>
      </c>
      <c r="H33" s="8">
        <f t="shared" si="4"/>
        <v>145</v>
      </c>
      <c r="I33" s="8">
        <f t="shared" si="4"/>
        <v>14</v>
      </c>
      <c r="J33" s="8">
        <f t="shared" si="4"/>
        <v>11</v>
      </c>
      <c r="K33" s="8">
        <f t="shared" si="4"/>
        <v>5</v>
      </c>
      <c r="L33" s="8">
        <f>SUM(L30:L32)</f>
        <v>0</v>
      </c>
      <c r="M33" s="8">
        <f t="shared" si="4"/>
        <v>0</v>
      </c>
      <c r="N33" s="8">
        <f t="shared" si="4"/>
        <v>0</v>
      </c>
      <c r="O33" s="8">
        <f t="shared" si="4"/>
        <v>30</v>
      </c>
      <c r="P33" s="8">
        <f t="shared" si="4"/>
        <v>175</v>
      </c>
      <c r="Q33" s="8">
        <f>SUM(Q30:Q32)</f>
        <v>5693</v>
      </c>
      <c r="R33" s="8">
        <f>SUM(R30:R32)</f>
        <v>1120</v>
      </c>
      <c r="S33" s="8">
        <f t="shared" si="4"/>
        <v>6813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S35">SUM(B33,B28,B23,B19,B14)</f>
        <v>768</v>
      </c>
      <c r="C35" s="8">
        <f t="shared" si="5"/>
        <v>116</v>
      </c>
      <c r="D35" s="8">
        <f t="shared" si="5"/>
        <v>63</v>
      </c>
      <c r="E35" s="8">
        <f>SUM(E33,E28,E23,E19,E14)</f>
        <v>0</v>
      </c>
      <c r="F35" s="8">
        <f t="shared" si="5"/>
        <v>12</v>
      </c>
      <c r="G35" s="8">
        <f t="shared" si="5"/>
        <v>4</v>
      </c>
      <c r="H35" s="8">
        <f t="shared" si="5"/>
        <v>963</v>
      </c>
      <c r="I35" s="8">
        <f t="shared" si="5"/>
        <v>68</v>
      </c>
      <c r="J35" s="8">
        <f t="shared" si="5"/>
        <v>64</v>
      </c>
      <c r="K35" s="8">
        <f t="shared" si="5"/>
        <v>91</v>
      </c>
      <c r="L35" s="8">
        <f>SUM(L33,L28,L23,L19,L14)</f>
        <v>2</v>
      </c>
      <c r="M35" s="8">
        <f t="shared" si="5"/>
        <v>9</v>
      </c>
      <c r="N35" s="8">
        <f t="shared" si="5"/>
        <v>20</v>
      </c>
      <c r="O35" s="17">
        <f t="shared" si="5"/>
        <v>254</v>
      </c>
      <c r="P35" s="8">
        <f t="shared" si="5"/>
        <v>1217</v>
      </c>
      <c r="Q35" s="8">
        <f t="shared" si="5"/>
        <v>37052</v>
      </c>
      <c r="R35" s="8">
        <f>SUM(R33,R28,R23,R19,R14)</f>
        <v>8623</v>
      </c>
      <c r="S35" s="8">
        <f t="shared" si="5"/>
        <v>45675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39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23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97</v>
      </c>
      <c r="C9" s="11">
        <v>29</v>
      </c>
      <c r="D9" s="11">
        <v>6</v>
      </c>
      <c r="E9" s="11">
        <v>0</v>
      </c>
      <c r="F9" s="11">
        <v>3</v>
      </c>
      <c r="G9" s="11">
        <v>0</v>
      </c>
      <c r="H9" s="11">
        <f>SUM(B9:G9)</f>
        <v>135</v>
      </c>
      <c r="I9" s="19">
        <v>7</v>
      </c>
      <c r="J9" s="19">
        <v>5</v>
      </c>
      <c r="K9" s="19">
        <v>19</v>
      </c>
      <c r="L9" s="19">
        <v>0</v>
      </c>
      <c r="M9" s="19">
        <v>1</v>
      </c>
      <c r="N9" s="19">
        <v>0</v>
      </c>
      <c r="O9" s="19">
        <f>SUM(I9:N9)</f>
        <v>32</v>
      </c>
      <c r="P9" s="12">
        <f>H9+O9</f>
        <v>167</v>
      </c>
      <c r="Q9" s="26">
        <f>B9*$C$7+C9*$C$7+D9*$D$7+F9*$F$7+G9*$G$7+E9*$E$7</f>
        <v>5220</v>
      </c>
      <c r="R9" s="4">
        <f>I9*$J$7+J9*$J$7+K9*$K$7+M9*$M$7+N9*$N$7+L9*$L$7</f>
        <v>948</v>
      </c>
      <c r="S9" s="4">
        <f>SUM(Q9:R9)</f>
        <v>6168</v>
      </c>
      <c r="T9" s="13"/>
    </row>
    <row r="10" spans="1:20" ht="12.75">
      <c r="A10" s="10" t="s">
        <v>3</v>
      </c>
      <c r="B10" s="11">
        <v>42</v>
      </c>
      <c r="C10" s="11">
        <v>31</v>
      </c>
      <c r="D10" s="11">
        <v>29</v>
      </c>
      <c r="E10" s="11">
        <v>0</v>
      </c>
      <c r="F10" s="11">
        <v>8</v>
      </c>
      <c r="G10" s="11">
        <v>2</v>
      </c>
      <c r="H10" s="11">
        <f>SUM(B10:G10)</f>
        <v>112</v>
      </c>
      <c r="I10" s="19">
        <v>3</v>
      </c>
      <c r="J10" s="19">
        <v>4</v>
      </c>
      <c r="K10" s="19">
        <v>19</v>
      </c>
      <c r="L10" s="19">
        <v>2</v>
      </c>
      <c r="M10" s="19">
        <v>1</v>
      </c>
      <c r="N10" s="19">
        <v>0</v>
      </c>
      <c r="O10" s="19">
        <f>SUM(I10:N10)</f>
        <v>29</v>
      </c>
      <c r="P10" s="12">
        <f>H10+O10</f>
        <v>141</v>
      </c>
      <c r="Q10" s="26">
        <f>B10*$C$7+C10*$C$7+D10*$D$7+F10*$F$7+G10*$G$7+E10*$E$7</f>
        <v>3730</v>
      </c>
      <c r="R10" s="4">
        <f>I10*$J$7+J10*$J$7+K10*$K$7+M10*$M$7+N10*$N$7+L10*$L$7</f>
        <v>788</v>
      </c>
      <c r="S10" s="4">
        <f>SUM(Q10:R10)</f>
        <v>4518</v>
      </c>
      <c r="T10" s="13"/>
    </row>
    <row r="11" spans="1:20" ht="12.75">
      <c r="A11" s="10" t="s">
        <v>4</v>
      </c>
      <c r="B11" s="11">
        <v>70</v>
      </c>
      <c r="C11" s="11">
        <v>7</v>
      </c>
      <c r="D11" s="11">
        <v>1</v>
      </c>
      <c r="E11" s="11">
        <v>0</v>
      </c>
      <c r="F11" s="11">
        <v>0</v>
      </c>
      <c r="G11" s="11">
        <v>1</v>
      </c>
      <c r="H11" s="11">
        <f>SUM(B11:G11)</f>
        <v>79</v>
      </c>
      <c r="I11" s="19">
        <v>4</v>
      </c>
      <c r="J11" s="19">
        <v>3</v>
      </c>
      <c r="K11" s="19">
        <v>7</v>
      </c>
      <c r="L11" s="19">
        <v>0</v>
      </c>
      <c r="M11" s="19">
        <v>0</v>
      </c>
      <c r="N11" s="19">
        <v>1</v>
      </c>
      <c r="O11" s="19">
        <f>SUM(I11:N11)</f>
        <v>15</v>
      </c>
      <c r="P11" s="12">
        <f>H11+O11</f>
        <v>94</v>
      </c>
      <c r="Q11" s="26">
        <f>B11*$C$7+C11*$C$7+D11*$D$7+F11*$F$7+G11*$G$7</f>
        <v>3113</v>
      </c>
      <c r="R11" s="4">
        <f>I11*$J$7+J11*$J$7+K11*$K$7+M11*$M$7+N11*$N$7+L11*$L$7</f>
        <v>457</v>
      </c>
      <c r="S11" s="4">
        <f>SUM(Q11:R11)</f>
        <v>3570</v>
      </c>
      <c r="T11" s="13"/>
    </row>
    <row r="12" spans="1:20" ht="12.75">
      <c r="A12" s="10" t="s">
        <v>5</v>
      </c>
      <c r="B12" s="11">
        <v>29</v>
      </c>
      <c r="C12" s="11">
        <v>2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35</v>
      </c>
      <c r="I12" s="19">
        <v>3</v>
      </c>
      <c r="J12" s="19">
        <v>2</v>
      </c>
      <c r="K12" s="19">
        <v>10</v>
      </c>
      <c r="L12" s="19">
        <v>0</v>
      </c>
      <c r="M12" s="19">
        <v>2</v>
      </c>
      <c r="N12" s="19">
        <v>0</v>
      </c>
      <c r="O12" s="19">
        <f>SUM(I12:N12)</f>
        <v>17</v>
      </c>
      <c r="P12" s="12">
        <f>H12+O12</f>
        <v>52</v>
      </c>
      <c r="Q12" s="26">
        <f>B12*$C$7+C12*$C$7+D12*$D$7+F12*$F$7+G12*$G$7</f>
        <v>1336</v>
      </c>
      <c r="R12" s="4">
        <f>I12*$J$7+J12*$J$7+K12*$K$7+M12*$M$7+N12*$N$7+L12*$L$7</f>
        <v>464</v>
      </c>
      <c r="S12" s="4">
        <f>SUM(Q12:R12)</f>
        <v>1800</v>
      </c>
      <c r="T12" s="13"/>
    </row>
    <row r="13" spans="1:20" ht="12.75">
      <c r="A13" s="10" t="s">
        <v>6</v>
      </c>
      <c r="B13" s="11">
        <v>66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68</v>
      </c>
      <c r="I13" s="19">
        <v>8</v>
      </c>
      <c r="J13" s="19">
        <v>16</v>
      </c>
      <c r="K13" s="19">
        <v>7</v>
      </c>
      <c r="L13" s="19">
        <v>0</v>
      </c>
      <c r="M13" s="19">
        <v>0</v>
      </c>
      <c r="N13" s="19">
        <v>0</v>
      </c>
      <c r="O13" s="19">
        <f>SUM(I13:N13)</f>
        <v>31</v>
      </c>
      <c r="P13" s="12">
        <f>H13+O13</f>
        <v>99</v>
      </c>
      <c r="Q13" s="26">
        <f>B13*$C$7+C13*$C$7+D13*$D$7+F13*$F$7+G13*$G$7</f>
        <v>2720</v>
      </c>
      <c r="R13" s="4">
        <f>I13*$J$7+J13*$J$7+K13*$K$7+M13*$M$7+N13*$N$7+L13*$L$7</f>
        <v>1128</v>
      </c>
      <c r="S13" s="4">
        <f>SUM(Q13:R13)</f>
        <v>3848</v>
      </c>
      <c r="T13" s="13"/>
    </row>
    <row r="14" spans="1:20" s="1" customFormat="1" ht="12.75">
      <c r="A14" s="5" t="s">
        <v>25</v>
      </c>
      <c r="B14" s="8">
        <f aca="true" t="shared" si="0" ref="B14:P14">SUM(B9:B13)</f>
        <v>304</v>
      </c>
      <c r="C14" s="8">
        <f t="shared" si="0"/>
        <v>71</v>
      </c>
      <c r="D14" s="8">
        <f t="shared" si="0"/>
        <v>40</v>
      </c>
      <c r="E14" s="8">
        <f>SUM(E9:E13)</f>
        <v>0</v>
      </c>
      <c r="F14" s="8">
        <f t="shared" si="0"/>
        <v>11</v>
      </c>
      <c r="G14" s="8">
        <f t="shared" si="0"/>
        <v>3</v>
      </c>
      <c r="H14" s="8">
        <f t="shared" si="0"/>
        <v>429</v>
      </c>
      <c r="I14" s="8">
        <f t="shared" si="0"/>
        <v>25</v>
      </c>
      <c r="J14" s="8">
        <f t="shared" si="0"/>
        <v>30</v>
      </c>
      <c r="K14" s="8">
        <f t="shared" si="0"/>
        <v>62</v>
      </c>
      <c r="L14" s="8">
        <f>SUM(L9:L13)</f>
        <v>2</v>
      </c>
      <c r="M14" s="8">
        <f t="shared" si="0"/>
        <v>4</v>
      </c>
      <c r="N14" s="8">
        <f t="shared" si="0"/>
        <v>1</v>
      </c>
      <c r="O14" s="8">
        <f>SUM(O9:O13)</f>
        <v>124</v>
      </c>
      <c r="P14" s="8">
        <f t="shared" si="0"/>
        <v>553</v>
      </c>
      <c r="Q14" s="8">
        <f>SUM(Q9:Q13)</f>
        <v>16119</v>
      </c>
      <c r="R14" s="8">
        <f>SUM(R9:R13)</f>
        <v>3785</v>
      </c>
      <c r="S14" s="8">
        <f>SUM(S9:S13)</f>
        <v>19904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19</v>
      </c>
      <c r="C16" s="11">
        <v>14</v>
      </c>
      <c r="D16" s="11">
        <v>6</v>
      </c>
      <c r="E16" s="11">
        <v>0</v>
      </c>
      <c r="F16" s="11">
        <v>0</v>
      </c>
      <c r="G16" s="11">
        <v>0</v>
      </c>
      <c r="H16" s="11">
        <f>SUM(B16:G16)</f>
        <v>39</v>
      </c>
      <c r="I16" s="19">
        <v>2</v>
      </c>
      <c r="J16" s="19">
        <v>3</v>
      </c>
      <c r="K16" s="19">
        <v>12</v>
      </c>
      <c r="L16" s="19">
        <v>0</v>
      </c>
      <c r="M16" s="19">
        <v>1</v>
      </c>
      <c r="N16" s="19">
        <v>0</v>
      </c>
      <c r="O16" s="19">
        <f>SUM(I16:N16)</f>
        <v>18</v>
      </c>
      <c r="P16" s="12">
        <f>H16+O16</f>
        <v>57</v>
      </c>
      <c r="Q16" s="4">
        <f>B16*$C$7+C16*$C$7+D16*$D$7+F16*$F$7+G16*$G$7+E16*$E$7</f>
        <v>1464</v>
      </c>
      <c r="R16" s="4">
        <f>I16*$J$7+J16*$J$7+K16*$K$7+M16*$M$7+N16*$N$7+L16*$L$7</f>
        <v>500</v>
      </c>
      <c r="S16" s="4">
        <f>SUM(Q16:R16)</f>
        <v>1964</v>
      </c>
      <c r="T16" s="13"/>
    </row>
    <row r="17" spans="1:20" ht="12.75">
      <c r="A17" s="10" t="s">
        <v>8</v>
      </c>
      <c r="B17" s="11">
        <v>53</v>
      </c>
      <c r="C17" s="11">
        <v>4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57</v>
      </c>
      <c r="I17" s="19">
        <v>2</v>
      </c>
      <c r="J17" s="19">
        <v>3</v>
      </c>
      <c r="K17" s="20">
        <v>6</v>
      </c>
      <c r="L17" s="20">
        <v>0</v>
      </c>
      <c r="M17" s="19">
        <v>0</v>
      </c>
      <c r="N17" s="19">
        <v>1</v>
      </c>
      <c r="O17" s="19">
        <f>SUM(I17:N17)</f>
        <v>12</v>
      </c>
      <c r="P17" s="12">
        <f>H17+O17</f>
        <v>69</v>
      </c>
      <c r="Q17" s="4">
        <f>B17*$C$7+C17*$C$7+D17*$D$7+F17*$F$7+G17*$G$7+E17*$E$7</f>
        <v>2280</v>
      </c>
      <c r="R17" s="4">
        <f>I17*$J$7+J17*$J$7+K17*$K$7+M17*$M$7+N17*$N$7+L17*$L$7</f>
        <v>353</v>
      </c>
      <c r="S17" s="4">
        <f>SUM(Q17:R17)</f>
        <v>2633</v>
      </c>
      <c r="T17" s="13"/>
    </row>
    <row r="18" spans="1:20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51</v>
      </c>
      <c r="I18" s="19">
        <v>1</v>
      </c>
      <c r="J18" s="19">
        <v>5</v>
      </c>
      <c r="K18" s="19">
        <v>3</v>
      </c>
      <c r="L18" s="19">
        <v>0</v>
      </c>
      <c r="M18" s="19">
        <v>2</v>
      </c>
      <c r="N18" s="19">
        <v>8</v>
      </c>
      <c r="O18" s="19">
        <f>SUM(I18:N18)</f>
        <v>19</v>
      </c>
      <c r="P18" s="12">
        <f>H18+O18</f>
        <v>70</v>
      </c>
      <c r="Q18" s="4">
        <f>B18*$C$7+C18*$C$7+D18*$D$7+F18*$F$7+G18*$G$7+E18*$E$7</f>
        <v>1848</v>
      </c>
      <c r="R18" s="4">
        <f>I18*$J$7+J18*$J$7+K18*$K$7+M18*$M$7+N18*$N$7+L18*$L$7</f>
        <v>408</v>
      </c>
      <c r="S18" s="4">
        <f>SUM(Q18:R18)</f>
        <v>2256</v>
      </c>
      <c r="T18" s="13"/>
    </row>
    <row r="19" spans="1:20" s="1" customFormat="1" ht="12.75">
      <c r="A19" s="5" t="s">
        <v>26</v>
      </c>
      <c r="B19" s="8">
        <f aca="true" t="shared" si="1" ref="B19:P19">SUM(B16:B18)</f>
        <v>106</v>
      </c>
      <c r="C19" s="8">
        <f t="shared" si="1"/>
        <v>23</v>
      </c>
      <c r="D19" s="8">
        <f t="shared" si="1"/>
        <v>18</v>
      </c>
      <c r="E19" s="8">
        <f>SUM(E16:E18)</f>
        <v>0</v>
      </c>
      <c r="F19" s="8">
        <f t="shared" si="1"/>
        <v>0</v>
      </c>
      <c r="G19" s="8">
        <f t="shared" si="1"/>
        <v>0</v>
      </c>
      <c r="H19" s="8">
        <f t="shared" si="1"/>
        <v>147</v>
      </c>
      <c r="I19" s="8">
        <f t="shared" si="1"/>
        <v>5</v>
      </c>
      <c r="J19" s="8">
        <f t="shared" si="1"/>
        <v>11</v>
      </c>
      <c r="K19" s="8">
        <f t="shared" si="1"/>
        <v>21</v>
      </c>
      <c r="L19" s="8">
        <f>SUM(L16:L18)</f>
        <v>0</v>
      </c>
      <c r="M19" s="8">
        <f t="shared" si="1"/>
        <v>3</v>
      </c>
      <c r="N19" s="8">
        <f t="shared" si="1"/>
        <v>9</v>
      </c>
      <c r="O19" s="17">
        <f t="shared" si="1"/>
        <v>49</v>
      </c>
      <c r="P19" s="8">
        <f t="shared" si="1"/>
        <v>196</v>
      </c>
      <c r="Q19" s="8">
        <f>SUM(Q16:Q18)</f>
        <v>5592</v>
      </c>
      <c r="R19" s="8">
        <f>SUM(R16:R18)</f>
        <v>1261</v>
      </c>
      <c r="S19" s="8">
        <f>SUM(S16:S18)</f>
        <v>6853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45</v>
      </c>
      <c r="I21" s="19">
        <v>2</v>
      </c>
      <c r="J21" s="19">
        <v>2</v>
      </c>
      <c r="K21" s="19">
        <v>7</v>
      </c>
      <c r="L21" s="19">
        <v>0</v>
      </c>
      <c r="M21" s="19">
        <v>0</v>
      </c>
      <c r="N21" s="19">
        <v>0</v>
      </c>
      <c r="O21" s="19">
        <f>SUM(I21:N21)</f>
        <v>11</v>
      </c>
      <c r="P21" s="12">
        <f>H21+O21</f>
        <v>56</v>
      </c>
      <c r="Q21" s="4">
        <f>B21*$C$7+C21*$C$7+D21*$D$7+F21*$F$7+G21*$G$7+E21*$E$7</f>
        <v>1800</v>
      </c>
      <c r="R21" s="4">
        <f>I21*$J$7+J21*$J$7+K21*$K$7+M21*$M$7+N21*$N$7+L21*$L$7</f>
        <v>328</v>
      </c>
      <c r="S21" s="4">
        <f>SUM(Q21:R21)</f>
        <v>2128</v>
      </c>
      <c r="T21" s="13"/>
    </row>
    <row r="22" spans="1:20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v>0</v>
      </c>
      <c r="H22" s="11">
        <f>SUM(B22:G22)</f>
        <v>41</v>
      </c>
      <c r="I22" s="19">
        <v>4</v>
      </c>
      <c r="J22" s="19">
        <v>3</v>
      </c>
      <c r="K22" s="19">
        <v>9</v>
      </c>
      <c r="L22" s="19">
        <v>0</v>
      </c>
      <c r="M22" s="19">
        <v>3</v>
      </c>
      <c r="N22" s="19">
        <v>0</v>
      </c>
      <c r="O22" s="19">
        <f>SUM(I22:N22)</f>
        <v>19</v>
      </c>
      <c r="P22" s="12">
        <f>H22+O22</f>
        <v>60</v>
      </c>
      <c r="Q22" s="4">
        <f>B22*$C$7+C22*$C$7+D22*$D$7+F22*$F$7+G22*$G$7+E22*$E$7</f>
        <v>1624</v>
      </c>
      <c r="R22" s="4">
        <f>I22*$J$7+J22*$J$7+K22*$K$7+M22*$M$7+N22*$N$7+L22*$L$7</f>
        <v>532</v>
      </c>
      <c r="S22" s="4">
        <f>SUM(Q22:R22)</f>
        <v>2156</v>
      </c>
      <c r="T22" s="13"/>
    </row>
    <row r="23" spans="1:20" s="1" customFormat="1" ht="14.25" customHeight="1">
      <c r="A23" s="5" t="s">
        <v>27</v>
      </c>
      <c r="B23" s="8">
        <f aca="true" t="shared" si="2" ref="B23:P23">SUM(B21:B22)</f>
        <v>78</v>
      </c>
      <c r="C23" s="8">
        <f t="shared" si="2"/>
        <v>7</v>
      </c>
      <c r="D23" s="8">
        <f t="shared" si="2"/>
        <v>1</v>
      </c>
      <c r="E23" s="8">
        <f>SUM(E21:E22)</f>
        <v>0</v>
      </c>
      <c r="F23" s="8">
        <f t="shared" si="2"/>
        <v>0</v>
      </c>
      <c r="G23" s="8">
        <f t="shared" si="2"/>
        <v>0</v>
      </c>
      <c r="H23" s="8">
        <f t="shared" si="2"/>
        <v>86</v>
      </c>
      <c r="I23" s="8">
        <f>SUM(I21:I22)</f>
        <v>6</v>
      </c>
      <c r="J23" s="8">
        <f t="shared" si="2"/>
        <v>5</v>
      </c>
      <c r="K23" s="8">
        <f t="shared" si="2"/>
        <v>16</v>
      </c>
      <c r="L23" s="8">
        <f>SUM(L21:L22)</f>
        <v>0</v>
      </c>
      <c r="M23" s="8">
        <f t="shared" si="2"/>
        <v>3</v>
      </c>
      <c r="N23" s="8">
        <f t="shared" si="2"/>
        <v>0</v>
      </c>
      <c r="O23" s="8">
        <f t="shared" si="2"/>
        <v>30</v>
      </c>
      <c r="P23" s="8">
        <f t="shared" si="2"/>
        <v>116</v>
      </c>
      <c r="Q23" s="8">
        <f>SUM(Q21:Q22)</f>
        <v>3424</v>
      </c>
      <c r="R23" s="8">
        <f>SUM(R21:R22)</f>
        <v>860</v>
      </c>
      <c r="S23" s="8">
        <f>SUM(S21:S22)</f>
        <v>4284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43</v>
      </c>
      <c r="I25" s="19">
        <v>3</v>
      </c>
      <c r="J25" s="19">
        <v>2</v>
      </c>
      <c r="K25" s="19">
        <v>0</v>
      </c>
      <c r="L25" s="19">
        <v>0</v>
      </c>
      <c r="M25" s="19">
        <v>0</v>
      </c>
      <c r="N25" s="19">
        <v>0</v>
      </c>
      <c r="O25" s="19">
        <f>SUM(I25:N25)</f>
        <v>5</v>
      </c>
      <c r="P25" s="12">
        <f>SUM(O25,H25)</f>
        <v>48</v>
      </c>
      <c r="Q25" s="4">
        <f>B25*$C$7+C25*$C$7+D25*$D$7+F25*$F$7+G25*$G$7+E25*$E$7</f>
        <v>1720</v>
      </c>
      <c r="R25" s="4">
        <f>I25*$J$7+J25*$J$7+K25*$K$7+M25*$M$7+N25*$N$7+L25*$L$7</f>
        <v>200</v>
      </c>
      <c r="S25" s="4">
        <f>SUM(Q25:R25)</f>
        <v>1920</v>
      </c>
      <c r="T25" s="13"/>
    </row>
    <row r="26" spans="1:20" s="2" customFormat="1" ht="12.75">
      <c r="A26" s="14" t="s">
        <v>14</v>
      </c>
      <c r="B26" s="12">
        <v>73</v>
      </c>
      <c r="C26" s="12">
        <v>2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75</v>
      </c>
      <c r="I26" s="19">
        <v>11</v>
      </c>
      <c r="J26" s="19">
        <v>9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21</v>
      </c>
      <c r="P26" s="12">
        <f>SUM(O26,H26)</f>
        <v>96</v>
      </c>
      <c r="Q26" s="4">
        <f>B26*$C$7+C26*$C$7+D26*$D$7+F26*$F$7+G26*$G$7+E26*$E$7</f>
        <v>3000</v>
      </c>
      <c r="R26" s="4">
        <f>I26*$J$7+J26*$J$7+K26*$K$7+M26*$M$7+N26*$N$7+L26*$L$7</f>
        <v>824</v>
      </c>
      <c r="S26" s="4">
        <f>SUM(Q26:R26)</f>
        <v>3824</v>
      </c>
      <c r="T26" s="15"/>
    </row>
    <row r="27" spans="1:20" ht="12.75">
      <c r="A27" s="10" t="s">
        <v>5</v>
      </c>
      <c r="B27" s="11">
        <v>26</v>
      </c>
      <c r="C27" s="11">
        <v>9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36</v>
      </c>
      <c r="I27" s="19">
        <v>0</v>
      </c>
      <c r="J27" s="19">
        <v>1</v>
      </c>
      <c r="K27" s="19">
        <v>6</v>
      </c>
      <c r="L27" s="19">
        <v>0</v>
      </c>
      <c r="M27" s="19">
        <v>0</v>
      </c>
      <c r="N27" s="19">
        <v>1</v>
      </c>
      <c r="O27" s="19">
        <f>SUM(I27:N27)</f>
        <v>8</v>
      </c>
      <c r="P27" s="12">
        <f>SUM(O27,H27)</f>
        <v>44</v>
      </c>
      <c r="Q27" s="4">
        <f>B27*$C$7+C27*$C$7+D27*$D$7+F27*$F$7+G27*$G$7+E27*$E$7</f>
        <v>1424</v>
      </c>
      <c r="R27" s="28">
        <f>SUM(R25:R26)</f>
        <v>1024</v>
      </c>
      <c r="S27" s="4">
        <f>SUM(Q27:R27)</f>
        <v>2448</v>
      </c>
      <c r="T27" s="13"/>
    </row>
    <row r="28" spans="1:20" s="1" customFormat="1" ht="12.75">
      <c r="A28" s="5" t="s">
        <v>28</v>
      </c>
      <c r="B28" s="8">
        <f aca="true" t="shared" si="3" ref="B28:P28">SUM(B25:B27)</f>
        <v>142</v>
      </c>
      <c r="C28" s="8">
        <f t="shared" si="3"/>
        <v>11</v>
      </c>
      <c r="D28" s="8">
        <f t="shared" si="3"/>
        <v>1</v>
      </c>
      <c r="E28" s="8">
        <f>SUM(E25:E27)</f>
        <v>0</v>
      </c>
      <c r="F28" s="8">
        <f t="shared" si="3"/>
        <v>0</v>
      </c>
      <c r="G28" s="8">
        <f t="shared" si="3"/>
        <v>0</v>
      </c>
      <c r="H28" s="8">
        <f t="shared" si="3"/>
        <v>154</v>
      </c>
      <c r="I28" s="8">
        <f t="shared" si="3"/>
        <v>14</v>
      </c>
      <c r="J28" s="8">
        <f t="shared" si="3"/>
        <v>12</v>
      </c>
      <c r="K28" s="8">
        <f t="shared" si="3"/>
        <v>7</v>
      </c>
      <c r="L28" s="8">
        <f>SUM(L25:L27)</f>
        <v>0</v>
      </c>
      <c r="M28" s="8">
        <f t="shared" si="3"/>
        <v>0</v>
      </c>
      <c r="N28" s="8">
        <f>SUM(N25:N27)</f>
        <v>1</v>
      </c>
      <c r="O28" s="8">
        <f>SUM(O27,O26,O25)</f>
        <v>34</v>
      </c>
      <c r="P28" s="8">
        <f t="shared" si="3"/>
        <v>188</v>
      </c>
      <c r="Q28" s="8">
        <f>SUM(Q25:Q27)</f>
        <v>6144</v>
      </c>
      <c r="R28" s="8">
        <f>SUM(R25:R27)</f>
        <v>2048</v>
      </c>
      <c r="S28" s="8">
        <f>SUM(S25:S27)</f>
        <v>8192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41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44</v>
      </c>
      <c r="I30" s="19">
        <v>3</v>
      </c>
      <c r="J30" s="19">
        <v>3</v>
      </c>
      <c r="K30" s="19">
        <v>1</v>
      </c>
      <c r="L30" s="19">
        <v>0</v>
      </c>
      <c r="M30" s="19">
        <v>0</v>
      </c>
      <c r="N30" s="19">
        <v>0</v>
      </c>
      <c r="O30" s="19">
        <f>SUM(I30:N30)</f>
        <v>7</v>
      </c>
      <c r="P30" s="12">
        <f>SUM(O30,H30)</f>
        <v>51</v>
      </c>
      <c r="Q30" s="4">
        <f>B30*$C$7+C30*$C$7+D30*$D$7+F30*$F$7+G30*$G$7+E30*$E$7</f>
        <v>1744</v>
      </c>
      <c r="R30" s="4">
        <f>I30*$J$7+J30*$J$7+K30*$K$7+M30*$M$7+N30*$N$7+L30*$L$7</f>
        <v>264</v>
      </c>
      <c r="S30" s="4">
        <f>SUM(Q30:R30)</f>
        <v>2008</v>
      </c>
      <c r="T30" s="13"/>
    </row>
    <row r="31" spans="1:20" ht="12.75">
      <c r="A31" s="10" t="s">
        <v>5</v>
      </c>
      <c r="B31" s="19">
        <v>40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9">
        <f>SUM(B31:G31)</f>
        <v>45</v>
      </c>
      <c r="I31" s="19">
        <v>5</v>
      </c>
      <c r="J31" s="19">
        <v>3</v>
      </c>
      <c r="K31" s="19">
        <v>2</v>
      </c>
      <c r="L31" s="19">
        <v>0</v>
      </c>
      <c r="M31" s="19">
        <v>0</v>
      </c>
      <c r="N31" s="19">
        <v>0</v>
      </c>
      <c r="O31" s="19">
        <f>SUM(I31:N31)</f>
        <v>10</v>
      </c>
      <c r="P31" s="12">
        <f>SUM(O31,H31)</f>
        <v>55</v>
      </c>
      <c r="Q31" s="4">
        <f>B31*$C$7+C31*$C$7+D31*$D$7+F31*$F$7+G31*$G$7+E31*$E$7</f>
        <v>1709</v>
      </c>
      <c r="R31" s="4">
        <f>I31*$J$7+J31*$J$7+K31*$K$7+M31*$M$7+N31*$N$7+L31*$L$7</f>
        <v>368</v>
      </c>
      <c r="S31" s="4">
        <f>SUM(Q31:R31)</f>
        <v>2077</v>
      </c>
      <c r="T31" s="13"/>
    </row>
    <row r="32" spans="1:20" ht="12.75">
      <c r="A32" s="10" t="s">
        <v>9</v>
      </c>
      <c r="B32" s="11">
        <v>55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56</v>
      </c>
      <c r="I32" s="19">
        <v>6</v>
      </c>
      <c r="J32" s="19">
        <v>6</v>
      </c>
      <c r="K32" s="19">
        <v>4</v>
      </c>
      <c r="L32" s="19">
        <v>0</v>
      </c>
      <c r="M32" s="19">
        <v>0</v>
      </c>
      <c r="N32" s="19">
        <v>0</v>
      </c>
      <c r="O32" s="19">
        <f>SUM(I32:N32)</f>
        <v>16</v>
      </c>
      <c r="P32" s="12">
        <f>SUM(O32,H32)</f>
        <v>72</v>
      </c>
      <c r="Q32" s="4">
        <f>B32*$C$7+C32*$C$7+D32*$D$7+F32*$F$7+G32*$G$7+E32*$E$7</f>
        <v>2240</v>
      </c>
      <c r="R32" s="4">
        <f>I32*$J$7+J32*$J$7+K32*$K$7+M32*$M$7+N32*$N$7+L32*$L$7</f>
        <v>576</v>
      </c>
      <c r="S32" s="4">
        <f>SUM(Q32:R32)</f>
        <v>2816</v>
      </c>
      <c r="T32" s="13"/>
    </row>
    <row r="33" spans="1:20" s="1" customFormat="1" ht="12.75">
      <c r="A33" s="5" t="s">
        <v>29</v>
      </c>
      <c r="B33" s="8">
        <f aca="true" t="shared" si="4" ref="B33:P33">SUM(B30:B32)</f>
        <v>136</v>
      </c>
      <c r="C33" s="8">
        <f t="shared" si="4"/>
        <v>4</v>
      </c>
      <c r="D33" s="8">
        <f t="shared" si="4"/>
        <v>3</v>
      </c>
      <c r="E33" s="8">
        <f>SUM(E30:E32)</f>
        <v>0</v>
      </c>
      <c r="F33" s="8">
        <f t="shared" si="4"/>
        <v>1</v>
      </c>
      <c r="G33" s="8">
        <f t="shared" si="4"/>
        <v>1</v>
      </c>
      <c r="H33" s="8">
        <f t="shared" si="4"/>
        <v>145</v>
      </c>
      <c r="I33" s="8">
        <f t="shared" si="4"/>
        <v>14</v>
      </c>
      <c r="J33" s="8">
        <f t="shared" si="4"/>
        <v>12</v>
      </c>
      <c r="K33" s="8">
        <f t="shared" si="4"/>
        <v>7</v>
      </c>
      <c r="L33" s="8">
        <f>SUM(L30:L32)</f>
        <v>0</v>
      </c>
      <c r="M33" s="8">
        <f t="shared" si="4"/>
        <v>0</v>
      </c>
      <c r="N33" s="8">
        <f t="shared" si="4"/>
        <v>0</v>
      </c>
      <c r="O33" s="8">
        <f t="shared" si="4"/>
        <v>33</v>
      </c>
      <c r="P33" s="8">
        <f t="shared" si="4"/>
        <v>178</v>
      </c>
      <c r="Q33" s="8">
        <f>SUM(Q30:Q32)</f>
        <v>5693</v>
      </c>
      <c r="R33" s="8">
        <f>SUM(R30:R32)</f>
        <v>1208</v>
      </c>
      <c r="S33" s="8">
        <f>SUM(S30:S32)</f>
        <v>6901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O35">SUM(B33,B28,B23,B19,B14)</f>
        <v>766</v>
      </c>
      <c r="C35" s="8">
        <f t="shared" si="5"/>
        <v>116</v>
      </c>
      <c r="D35" s="8">
        <f t="shared" si="5"/>
        <v>63</v>
      </c>
      <c r="E35" s="8">
        <f>SUM(E33,E28,E23,E19,E14)</f>
        <v>0</v>
      </c>
      <c r="F35" s="8">
        <f t="shared" si="5"/>
        <v>12</v>
      </c>
      <c r="G35" s="8">
        <f t="shared" si="5"/>
        <v>4</v>
      </c>
      <c r="H35" s="8">
        <f t="shared" si="5"/>
        <v>961</v>
      </c>
      <c r="I35" s="8">
        <f t="shared" si="5"/>
        <v>64</v>
      </c>
      <c r="J35" s="8">
        <f t="shared" si="5"/>
        <v>70</v>
      </c>
      <c r="K35" s="8">
        <f t="shared" si="5"/>
        <v>113</v>
      </c>
      <c r="L35" s="8">
        <f>SUM(L33,L28,L23,L19,L14)</f>
        <v>2</v>
      </c>
      <c r="M35" s="8">
        <f t="shared" si="5"/>
        <v>10</v>
      </c>
      <c r="N35" s="8">
        <f t="shared" si="5"/>
        <v>11</v>
      </c>
      <c r="O35" s="17">
        <f t="shared" si="5"/>
        <v>270</v>
      </c>
      <c r="P35" s="8">
        <f>SUM(P33,P28,P23,P19,P14)</f>
        <v>1231</v>
      </c>
      <c r="Q35" s="8">
        <f>SUM(Q33,Q28,Q23,Q19,Q14)</f>
        <v>36972</v>
      </c>
      <c r="R35" s="8">
        <f>SUM(R33,R28,R23,R19,R14)</f>
        <v>9162</v>
      </c>
      <c r="S35" s="8">
        <f>SUM(S33,S28,S23,S19,S14)</f>
        <v>46134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40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24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97</v>
      </c>
      <c r="C9" s="11">
        <v>29</v>
      </c>
      <c r="D9" s="11">
        <v>6</v>
      </c>
      <c r="E9" s="11">
        <v>0</v>
      </c>
      <c r="F9" s="11">
        <v>3</v>
      </c>
      <c r="G9" s="11">
        <v>0</v>
      </c>
      <c r="H9" s="11">
        <f>SUM(B9:G9)</f>
        <v>135</v>
      </c>
      <c r="I9" s="19">
        <v>9</v>
      </c>
      <c r="J9" s="19">
        <v>5</v>
      </c>
      <c r="K9" s="19">
        <v>17</v>
      </c>
      <c r="L9" s="19">
        <v>0</v>
      </c>
      <c r="M9" s="19">
        <v>1</v>
      </c>
      <c r="N9" s="19">
        <v>0</v>
      </c>
      <c r="O9" s="19">
        <f>SUM(I9:N9)</f>
        <v>32</v>
      </c>
      <c r="P9" s="12">
        <f>H9+O9</f>
        <v>167</v>
      </c>
      <c r="Q9" s="26">
        <f>B9*$C$7+C9*$C$7+D9*$D$7+F9*$F$7+G9*$G$7+E9*$E$7</f>
        <v>5220</v>
      </c>
      <c r="R9" s="4">
        <f>I9*$J$7+J9*$J$7+K9*$K$7+M9*$M$7+N9*$N$7+L9*$L$7</f>
        <v>980</v>
      </c>
      <c r="S9" s="4">
        <f>SUM(Q9:R9)</f>
        <v>6200</v>
      </c>
      <c r="T9" s="13"/>
    </row>
    <row r="10" spans="1:20" ht="12.75">
      <c r="A10" s="10" t="s">
        <v>3</v>
      </c>
      <c r="B10" s="11">
        <v>42</v>
      </c>
      <c r="C10" s="11">
        <v>31</v>
      </c>
      <c r="D10" s="11">
        <v>29</v>
      </c>
      <c r="E10" s="11">
        <v>0</v>
      </c>
      <c r="F10" s="11">
        <v>8</v>
      </c>
      <c r="G10" s="11">
        <v>2</v>
      </c>
      <c r="H10" s="11">
        <f>SUM(B10:G10)</f>
        <v>112</v>
      </c>
      <c r="I10" s="19">
        <v>5</v>
      </c>
      <c r="J10" s="19">
        <v>2</v>
      </c>
      <c r="K10" s="19">
        <v>15</v>
      </c>
      <c r="L10" s="19">
        <v>4</v>
      </c>
      <c r="M10" s="19">
        <v>1</v>
      </c>
      <c r="N10" s="19">
        <v>0</v>
      </c>
      <c r="O10" s="19">
        <f>SUM(I10:N10)</f>
        <v>27</v>
      </c>
      <c r="P10" s="12">
        <f>H10+O10</f>
        <v>139</v>
      </c>
      <c r="Q10" s="26">
        <f>B10*$C$7+C10*$C$7+D10*$D$7+F10*$F$7+G10*$G$7+E10*$E$7</f>
        <v>3730</v>
      </c>
      <c r="R10" s="4">
        <f>I10*$J$7+J10*$J$7+K10*$K$7+M10*$M$7+N10*$N$7+L10*$L$7</f>
        <v>732</v>
      </c>
      <c r="S10" s="4">
        <f>SUM(Q10:R10)</f>
        <v>4462</v>
      </c>
      <c r="T10" s="13"/>
    </row>
    <row r="11" spans="1:20" ht="12.75">
      <c r="A11" s="10" t="s">
        <v>4</v>
      </c>
      <c r="B11" s="11">
        <v>70</v>
      </c>
      <c r="C11" s="11">
        <v>7</v>
      </c>
      <c r="D11" s="11">
        <v>1</v>
      </c>
      <c r="E11" s="11">
        <v>0</v>
      </c>
      <c r="F11" s="11">
        <v>0</v>
      </c>
      <c r="G11" s="11">
        <v>1</v>
      </c>
      <c r="H11" s="11">
        <f>SUM(B11:G11)</f>
        <v>79</v>
      </c>
      <c r="I11" s="19">
        <v>7</v>
      </c>
      <c r="J11" s="19">
        <v>1</v>
      </c>
      <c r="K11" s="19">
        <v>7</v>
      </c>
      <c r="L11" s="19">
        <v>0</v>
      </c>
      <c r="M11" s="19">
        <v>0</v>
      </c>
      <c r="N11" s="19">
        <v>1</v>
      </c>
      <c r="O11" s="19">
        <f>SUM(I11:N11)</f>
        <v>16</v>
      </c>
      <c r="P11" s="12">
        <f>H11+O11</f>
        <v>95</v>
      </c>
      <c r="Q11" s="26">
        <f>B11*$C$7+C11*$C$7+D11*$D$7+F11*$F$7+G11*$G$7</f>
        <v>3113</v>
      </c>
      <c r="R11" s="4">
        <f>I11*$J$7+J11*$J$7+K11*$K$7+M11*$M$7+N11*$N$7+L11*$L$7</f>
        <v>497</v>
      </c>
      <c r="S11" s="4">
        <f>SUM(Q11:R11)</f>
        <v>3610</v>
      </c>
      <c r="T11" s="13"/>
    </row>
    <row r="12" spans="1:20" ht="12.75">
      <c r="A12" s="10" t="s">
        <v>5</v>
      </c>
      <c r="B12" s="11">
        <v>29</v>
      </c>
      <c r="C12" s="11">
        <v>2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35</v>
      </c>
      <c r="I12" s="19">
        <v>3</v>
      </c>
      <c r="J12" s="19">
        <v>2</v>
      </c>
      <c r="K12" s="19">
        <v>10</v>
      </c>
      <c r="L12" s="19">
        <v>0</v>
      </c>
      <c r="M12" s="19">
        <v>2</v>
      </c>
      <c r="N12" s="19">
        <v>0</v>
      </c>
      <c r="O12" s="19">
        <f>SUM(I12:N12)</f>
        <v>17</v>
      </c>
      <c r="P12" s="12">
        <f>H12+O12</f>
        <v>52</v>
      </c>
      <c r="Q12" s="26">
        <f>B12*$C$7+C12*$C$7+D12*$D$7+F12*$F$7+G12*$G$7</f>
        <v>1336</v>
      </c>
      <c r="R12" s="4">
        <f>I12*$J$7+J12*$J$7+K12*$K$7+M12*$M$7+N12*$N$7+L12*$L$7</f>
        <v>464</v>
      </c>
      <c r="S12" s="4">
        <f>SUM(Q12:R12)</f>
        <v>1800</v>
      </c>
      <c r="T12" s="13"/>
    </row>
    <row r="13" spans="1:20" ht="12.75">
      <c r="A13" s="10" t="s">
        <v>6</v>
      </c>
      <c r="B13" s="11">
        <v>66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68</v>
      </c>
      <c r="I13" s="19">
        <v>16</v>
      </c>
      <c r="J13" s="19">
        <v>9</v>
      </c>
      <c r="K13" s="19">
        <v>6</v>
      </c>
      <c r="L13" s="19">
        <v>0</v>
      </c>
      <c r="M13" s="19">
        <v>0</v>
      </c>
      <c r="N13" s="19">
        <v>0</v>
      </c>
      <c r="O13" s="19">
        <f>SUM(I13:N13)</f>
        <v>31</v>
      </c>
      <c r="P13" s="12">
        <f>H13+O13</f>
        <v>99</v>
      </c>
      <c r="Q13" s="26">
        <f>B13*$C$7+C13*$C$7+D13*$D$7+F13*$F$7+G13*$G$7</f>
        <v>2720</v>
      </c>
      <c r="R13" s="4">
        <f>I13*$J$7+J13*$J$7+K13*$K$7+M13*$M$7+N13*$N$7+L13*$L$7</f>
        <v>1144</v>
      </c>
      <c r="S13" s="4">
        <f>SUM(Q13:R13)</f>
        <v>3864</v>
      </c>
      <c r="T13" s="13"/>
    </row>
    <row r="14" spans="1:20" s="1" customFormat="1" ht="12.75">
      <c r="A14" s="5" t="s">
        <v>25</v>
      </c>
      <c r="B14" s="8">
        <f aca="true" t="shared" si="0" ref="B14:Q14">SUM(B9:B13)</f>
        <v>304</v>
      </c>
      <c r="C14" s="8">
        <f t="shared" si="0"/>
        <v>71</v>
      </c>
      <c r="D14" s="8">
        <f t="shared" si="0"/>
        <v>40</v>
      </c>
      <c r="E14" s="8">
        <f>SUM(E9:E13)</f>
        <v>0</v>
      </c>
      <c r="F14" s="8">
        <f t="shared" si="0"/>
        <v>11</v>
      </c>
      <c r="G14" s="8">
        <f t="shared" si="0"/>
        <v>3</v>
      </c>
      <c r="H14" s="8">
        <f t="shared" si="0"/>
        <v>429</v>
      </c>
      <c r="I14" s="8">
        <f t="shared" si="0"/>
        <v>40</v>
      </c>
      <c r="J14" s="8">
        <f t="shared" si="0"/>
        <v>19</v>
      </c>
      <c r="K14" s="8">
        <f t="shared" si="0"/>
        <v>55</v>
      </c>
      <c r="L14" s="8">
        <f>SUM(L9:L13)</f>
        <v>4</v>
      </c>
      <c r="M14" s="8">
        <f t="shared" si="0"/>
        <v>4</v>
      </c>
      <c r="N14" s="8">
        <f t="shared" si="0"/>
        <v>1</v>
      </c>
      <c r="O14" s="8">
        <f>SUM(O9:O13)</f>
        <v>123</v>
      </c>
      <c r="P14" s="8">
        <f t="shared" si="0"/>
        <v>552</v>
      </c>
      <c r="Q14" s="8">
        <f t="shared" si="0"/>
        <v>16119</v>
      </c>
      <c r="R14" s="8">
        <f>SUM(R9:R13)</f>
        <v>3817</v>
      </c>
      <c r="S14" s="8">
        <f>SUM(S9:S13)</f>
        <v>19936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19</v>
      </c>
      <c r="C16" s="11">
        <v>14</v>
      </c>
      <c r="D16" s="11">
        <v>6</v>
      </c>
      <c r="E16" s="11">
        <v>0</v>
      </c>
      <c r="F16" s="11">
        <v>0</v>
      </c>
      <c r="G16" s="11">
        <v>0</v>
      </c>
      <c r="H16" s="11">
        <f>SUM(B16:G16)</f>
        <v>39</v>
      </c>
      <c r="I16" s="19">
        <v>2</v>
      </c>
      <c r="J16" s="19">
        <v>3</v>
      </c>
      <c r="K16" s="19">
        <v>11</v>
      </c>
      <c r="L16" s="19">
        <v>0</v>
      </c>
      <c r="M16" s="19">
        <v>1</v>
      </c>
      <c r="N16" s="19">
        <v>0</v>
      </c>
      <c r="O16" s="19">
        <f>SUM(I16:N16)</f>
        <v>17</v>
      </c>
      <c r="P16" s="12">
        <f>H16+O16</f>
        <v>56</v>
      </c>
      <c r="Q16" s="4">
        <f>B16*$C$7+C16*$C$7+D16*$D$7+F16*$F$7+G16*$G$7+E16*$E$7</f>
        <v>1464</v>
      </c>
      <c r="R16" s="4">
        <f>I16*$J$7+J16*$J$7+K16*$K$7+M16*$M$7+N16*$N$7+L16*$L$7</f>
        <v>476</v>
      </c>
      <c r="S16" s="4">
        <f>SUM(Q16:R16)</f>
        <v>1940</v>
      </c>
      <c r="T16" s="13"/>
    </row>
    <row r="17" spans="1:20" ht="12.75">
      <c r="A17" s="10" t="s">
        <v>8</v>
      </c>
      <c r="B17" s="11">
        <v>53</v>
      </c>
      <c r="C17" s="11">
        <v>4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57</v>
      </c>
      <c r="I17" s="19">
        <v>5</v>
      </c>
      <c r="J17" s="19">
        <v>0</v>
      </c>
      <c r="K17" s="20">
        <v>7</v>
      </c>
      <c r="L17" s="20">
        <v>0</v>
      </c>
      <c r="M17" s="19">
        <v>1</v>
      </c>
      <c r="N17" s="19">
        <v>0</v>
      </c>
      <c r="O17" s="19">
        <f>SUM(I17:N17)</f>
        <v>13</v>
      </c>
      <c r="P17" s="12">
        <f>H17+O17</f>
        <v>70</v>
      </c>
      <c r="Q17" s="4">
        <f>B17*$C$7+C17*$C$7+D17*$D$7+F17*$F$7+G17*$G$7+E17*$E$7</f>
        <v>2280</v>
      </c>
      <c r="R17" s="4">
        <f>I17*$J$7+J17*$J$7+K17*$K$7+M17*$M$7+N17*$N$7+L17*$L$7</f>
        <v>380</v>
      </c>
      <c r="S17" s="4">
        <f>SUM(Q17:R17)</f>
        <v>2660</v>
      </c>
      <c r="T17" s="13"/>
    </row>
    <row r="18" spans="1:20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51</v>
      </c>
      <c r="I18" s="19">
        <v>4</v>
      </c>
      <c r="J18" s="19">
        <v>3</v>
      </c>
      <c r="K18" s="19">
        <v>4</v>
      </c>
      <c r="L18" s="19">
        <v>0</v>
      </c>
      <c r="M18" s="19">
        <v>2</v>
      </c>
      <c r="N18" s="19">
        <v>8</v>
      </c>
      <c r="O18" s="19">
        <f>SUM(I18:N18)</f>
        <v>21</v>
      </c>
      <c r="P18" s="12">
        <f>H18+O18</f>
        <v>72</v>
      </c>
      <c r="Q18" s="4">
        <f>B18*$C$7+C18*$C$7+D18*$D$7+F18*$F$7+G18*$G$7+E18*$E$7</f>
        <v>1848</v>
      </c>
      <c r="R18" s="4">
        <f>I18*$J$7+J18*$J$7+K18*$K$7+M18*$M$7+N18*$N$7+L18*$L$7</f>
        <v>472</v>
      </c>
      <c r="S18" s="4">
        <f>SUM(Q18:R18)</f>
        <v>2320</v>
      </c>
      <c r="T18" s="13"/>
    </row>
    <row r="19" spans="1:20" s="1" customFormat="1" ht="12.75">
      <c r="A19" s="5" t="s">
        <v>26</v>
      </c>
      <c r="B19" s="8">
        <f aca="true" t="shared" si="1" ref="B19:S19">SUM(B16:B18)</f>
        <v>106</v>
      </c>
      <c r="C19" s="8">
        <f t="shared" si="1"/>
        <v>23</v>
      </c>
      <c r="D19" s="8">
        <f t="shared" si="1"/>
        <v>18</v>
      </c>
      <c r="E19" s="8">
        <f>SUM(E16:E18)</f>
        <v>0</v>
      </c>
      <c r="F19" s="8">
        <f t="shared" si="1"/>
        <v>0</v>
      </c>
      <c r="G19" s="8">
        <f t="shared" si="1"/>
        <v>0</v>
      </c>
      <c r="H19" s="8">
        <f t="shared" si="1"/>
        <v>147</v>
      </c>
      <c r="I19" s="8">
        <f t="shared" si="1"/>
        <v>11</v>
      </c>
      <c r="J19" s="8">
        <f t="shared" si="1"/>
        <v>6</v>
      </c>
      <c r="K19" s="8">
        <f t="shared" si="1"/>
        <v>22</v>
      </c>
      <c r="L19" s="8">
        <f>SUM(L16:L18)</f>
        <v>0</v>
      </c>
      <c r="M19" s="8">
        <f t="shared" si="1"/>
        <v>4</v>
      </c>
      <c r="N19" s="8">
        <f t="shared" si="1"/>
        <v>8</v>
      </c>
      <c r="O19" s="17">
        <f t="shared" si="1"/>
        <v>51</v>
      </c>
      <c r="P19" s="8">
        <f t="shared" si="1"/>
        <v>198</v>
      </c>
      <c r="Q19" s="8">
        <f>SUM(Q16:Q18)</f>
        <v>5592</v>
      </c>
      <c r="R19" s="8">
        <f>SUM(R16:R18)</f>
        <v>1328</v>
      </c>
      <c r="S19" s="8">
        <f t="shared" si="1"/>
        <v>6920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45</v>
      </c>
      <c r="I21" s="19">
        <v>3</v>
      </c>
      <c r="J21" s="19">
        <v>1</v>
      </c>
      <c r="K21" s="19">
        <v>7</v>
      </c>
      <c r="L21" s="19">
        <v>0</v>
      </c>
      <c r="M21" s="19">
        <v>0</v>
      </c>
      <c r="N21" s="19">
        <v>0</v>
      </c>
      <c r="O21" s="19">
        <f>SUM(I21:N21)</f>
        <v>11</v>
      </c>
      <c r="P21" s="12">
        <f>H21+O21</f>
        <v>56</v>
      </c>
      <c r="Q21" s="4">
        <f>B21*$C$7+C21*$C$7+D21*$D$7+F21*$F$7+G21*$G$7+E21*$E$7</f>
        <v>1800</v>
      </c>
      <c r="R21" s="4">
        <f>I21*$J$7+J21*$J$7+K21*$K$7+M21*$M$7+N21*$N$7+L21*$L$7</f>
        <v>328</v>
      </c>
      <c r="S21" s="4">
        <f>SUM(Q21:R21)</f>
        <v>2128</v>
      </c>
      <c r="T21" s="13"/>
    </row>
    <row r="22" spans="1:20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v>0</v>
      </c>
      <c r="H22" s="11">
        <f>SUM(B22:G22)</f>
        <v>41</v>
      </c>
      <c r="I22" s="19">
        <v>4</v>
      </c>
      <c r="J22" s="19">
        <v>3</v>
      </c>
      <c r="K22" s="19">
        <v>11</v>
      </c>
      <c r="L22" s="19">
        <v>0</v>
      </c>
      <c r="M22" s="19">
        <v>3</v>
      </c>
      <c r="N22" s="19">
        <v>0</v>
      </c>
      <c r="O22" s="19">
        <f>SUM(I22:N22)</f>
        <v>21</v>
      </c>
      <c r="P22" s="12">
        <f>H22+O22</f>
        <v>62</v>
      </c>
      <c r="Q22" s="4">
        <f>B22*$C$7+C22*$C$7+D22*$D$7+F22*$F$7+G22*$G$7+E22*$E$7</f>
        <v>1624</v>
      </c>
      <c r="R22" s="4">
        <f>I22*$J$7+J22*$J$7+K22*$K$7+M22*$M$7+N22*$N$7+L22*$L$7</f>
        <v>580</v>
      </c>
      <c r="S22" s="4">
        <f>SUM(Q22:R22)</f>
        <v>2204</v>
      </c>
      <c r="T22" s="13"/>
    </row>
    <row r="23" spans="1:20" s="1" customFormat="1" ht="14.25" customHeight="1">
      <c r="A23" s="5" t="s">
        <v>27</v>
      </c>
      <c r="B23" s="8">
        <f aca="true" t="shared" si="2" ref="B23:S23">SUM(B21:B22)</f>
        <v>78</v>
      </c>
      <c r="C23" s="8">
        <f t="shared" si="2"/>
        <v>7</v>
      </c>
      <c r="D23" s="8">
        <f t="shared" si="2"/>
        <v>1</v>
      </c>
      <c r="E23" s="8">
        <f>SUM(E21:E22)</f>
        <v>0</v>
      </c>
      <c r="F23" s="8">
        <f t="shared" si="2"/>
        <v>0</v>
      </c>
      <c r="G23" s="8">
        <f t="shared" si="2"/>
        <v>0</v>
      </c>
      <c r="H23" s="8">
        <f t="shared" si="2"/>
        <v>86</v>
      </c>
      <c r="I23" s="8">
        <f>SUM(I21:I22)</f>
        <v>7</v>
      </c>
      <c r="J23" s="8">
        <f t="shared" si="2"/>
        <v>4</v>
      </c>
      <c r="K23" s="8">
        <f t="shared" si="2"/>
        <v>18</v>
      </c>
      <c r="L23" s="8">
        <f>SUM(L21:L22)</f>
        <v>0</v>
      </c>
      <c r="M23" s="8">
        <f t="shared" si="2"/>
        <v>3</v>
      </c>
      <c r="N23" s="8">
        <f t="shared" si="2"/>
        <v>0</v>
      </c>
      <c r="O23" s="8">
        <f t="shared" si="2"/>
        <v>32</v>
      </c>
      <c r="P23" s="8">
        <f t="shared" si="2"/>
        <v>118</v>
      </c>
      <c r="Q23" s="8">
        <f>SUM(Q21:Q22)</f>
        <v>3424</v>
      </c>
      <c r="R23" s="8">
        <f>SUM(R21:R22)</f>
        <v>908</v>
      </c>
      <c r="S23" s="8">
        <f t="shared" si="2"/>
        <v>4332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43</v>
      </c>
      <c r="I25" s="19">
        <v>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f>SUM(I25:N25)</f>
        <v>5</v>
      </c>
      <c r="P25" s="12">
        <f>SUM(O25,H25)</f>
        <v>48</v>
      </c>
      <c r="Q25" s="4">
        <f>B25*$C$7+C25*$C$7+D25*$D$7+F25*$F$7+G25*$G$7+E25*$E$7</f>
        <v>1720</v>
      </c>
      <c r="R25" s="4">
        <f>I25*$J$7+J25*$J$7+K25*$K$7+M25*$M$7+N25*$N$7+L25*$L$7</f>
        <v>200</v>
      </c>
      <c r="S25" s="4">
        <f>SUM(Q25:R25)</f>
        <v>1920</v>
      </c>
      <c r="T25" s="13"/>
    </row>
    <row r="26" spans="1:20" s="2" customFormat="1" ht="12.75">
      <c r="A26" s="14" t="s">
        <v>14</v>
      </c>
      <c r="B26" s="12">
        <v>73</v>
      </c>
      <c r="C26" s="12">
        <v>2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75</v>
      </c>
      <c r="I26" s="19">
        <v>18</v>
      </c>
      <c r="J26" s="19">
        <v>2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21</v>
      </c>
      <c r="P26" s="12">
        <f>SUM(O26,H26)</f>
        <v>96</v>
      </c>
      <c r="Q26" s="4">
        <f>B26*$C$7+C26*$C$7+D26*$D$7+F26*$F$7+G26*$G$7+E26*$E$7</f>
        <v>3000</v>
      </c>
      <c r="R26" s="4">
        <f>I26*$J$7+J26*$J$7+K26*$K$7+M26*$M$7+N26*$N$7+L26*$L$7</f>
        <v>824</v>
      </c>
      <c r="S26" s="4">
        <f>SUM(Q26:R26)</f>
        <v>3824</v>
      </c>
      <c r="T26" s="15"/>
    </row>
    <row r="27" spans="1:20" ht="12.75">
      <c r="A27" s="10" t="s">
        <v>5</v>
      </c>
      <c r="B27" s="11">
        <v>26</v>
      </c>
      <c r="C27" s="11">
        <v>9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36</v>
      </c>
      <c r="I27" s="19">
        <v>0</v>
      </c>
      <c r="J27" s="19">
        <v>2</v>
      </c>
      <c r="K27" s="19">
        <v>6</v>
      </c>
      <c r="L27" s="19">
        <v>0</v>
      </c>
      <c r="M27" s="19">
        <v>0</v>
      </c>
      <c r="N27" s="19">
        <v>1</v>
      </c>
      <c r="O27" s="19">
        <f>SUM(I27:N27)</f>
        <v>9</v>
      </c>
      <c r="P27" s="12">
        <f>SUM(O27,H27)</f>
        <v>45</v>
      </c>
      <c r="Q27" s="4">
        <f>B27*$C$7+C27*$C$7+D27*$D$7+F27*$F$7+G27*$G$7+E27*$E$7</f>
        <v>1424</v>
      </c>
      <c r="R27" s="28">
        <f>SUM(R25:R26)</f>
        <v>1024</v>
      </c>
      <c r="S27" s="4">
        <f>SUM(Q27:R27)</f>
        <v>2448</v>
      </c>
      <c r="T27" s="13"/>
    </row>
    <row r="28" spans="1:20" s="1" customFormat="1" ht="12.75">
      <c r="A28" s="5" t="s">
        <v>28</v>
      </c>
      <c r="B28" s="8">
        <f aca="true" t="shared" si="3" ref="B28:P28">SUM(B25:B27)</f>
        <v>142</v>
      </c>
      <c r="C28" s="8">
        <f t="shared" si="3"/>
        <v>11</v>
      </c>
      <c r="D28" s="8">
        <f t="shared" si="3"/>
        <v>1</v>
      </c>
      <c r="E28" s="8">
        <f>SUM(E25:E27)</f>
        <v>0</v>
      </c>
      <c r="F28" s="8">
        <f t="shared" si="3"/>
        <v>0</v>
      </c>
      <c r="G28" s="8">
        <f t="shared" si="3"/>
        <v>0</v>
      </c>
      <c r="H28" s="8">
        <f t="shared" si="3"/>
        <v>154</v>
      </c>
      <c r="I28" s="8">
        <f t="shared" si="3"/>
        <v>23</v>
      </c>
      <c r="J28" s="8">
        <f t="shared" si="3"/>
        <v>4</v>
      </c>
      <c r="K28" s="8">
        <f t="shared" si="3"/>
        <v>7</v>
      </c>
      <c r="L28" s="8">
        <f>SUM(L25:L27)</f>
        <v>0</v>
      </c>
      <c r="M28" s="8">
        <f t="shared" si="3"/>
        <v>0</v>
      </c>
      <c r="N28" s="8">
        <f>SUM(N25:N27)</f>
        <v>1</v>
      </c>
      <c r="O28" s="8">
        <f>SUM(O27,O26,O25)</f>
        <v>35</v>
      </c>
      <c r="P28" s="8">
        <f t="shared" si="3"/>
        <v>189</v>
      </c>
      <c r="Q28" s="8">
        <f>SUM(Q25:Q27)</f>
        <v>6144</v>
      </c>
      <c r="R28" s="8">
        <f>SUM(R25:R27)</f>
        <v>2048</v>
      </c>
      <c r="S28" s="8">
        <f>SUM(S25:S27)</f>
        <v>8192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41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44</v>
      </c>
      <c r="I30" s="19">
        <v>6</v>
      </c>
      <c r="J30" s="19">
        <v>1</v>
      </c>
      <c r="K30" s="19">
        <v>1</v>
      </c>
      <c r="L30" s="19">
        <v>0</v>
      </c>
      <c r="M30" s="19">
        <v>0</v>
      </c>
      <c r="N30" s="19">
        <v>0</v>
      </c>
      <c r="O30" s="19">
        <f>SUM(I30:N30)</f>
        <v>8</v>
      </c>
      <c r="P30" s="12">
        <f>SUM(O30,H30)</f>
        <v>52</v>
      </c>
      <c r="Q30" s="4">
        <f>B30*$C$7+C30*$C$7+D30*$D$7+F30*$F$7+G30*$G$7+E30*$E$7</f>
        <v>1744</v>
      </c>
      <c r="R30" s="4">
        <f>I30*$J$7+J30*$J$7+K30*$K$7+M30*$M$7+N30*$N$7+L30*$L$7</f>
        <v>304</v>
      </c>
      <c r="S30" s="4">
        <f>SUM(Q30:R30)</f>
        <v>2048</v>
      </c>
      <c r="T30" s="13"/>
    </row>
    <row r="31" spans="1:20" ht="12.75">
      <c r="A31" s="10" t="s">
        <v>5</v>
      </c>
      <c r="B31" s="19">
        <v>40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9">
        <f>SUM(B31:G31)</f>
        <v>45</v>
      </c>
      <c r="I31" s="19">
        <v>8</v>
      </c>
      <c r="J31" s="19">
        <v>0</v>
      </c>
      <c r="K31" s="19">
        <v>2</v>
      </c>
      <c r="L31" s="19">
        <v>0</v>
      </c>
      <c r="M31" s="19">
        <v>0</v>
      </c>
      <c r="N31" s="19">
        <v>0</v>
      </c>
      <c r="O31" s="19">
        <f>SUM(I31:N31)</f>
        <v>10</v>
      </c>
      <c r="P31" s="12">
        <f>SUM(O31,H31)</f>
        <v>55</v>
      </c>
      <c r="Q31" s="4">
        <f>B31*$C$7+C31*$C$7+D31*$D$7+F31*$F$7+G31*$G$7+E31*$E$7</f>
        <v>1709</v>
      </c>
      <c r="R31" s="4">
        <f>I31*$J$7+J31*$J$7+K31*$K$7+M31*$M$7+N31*$N$7+L31*$L$7</f>
        <v>368</v>
      </c>
      <c r="S31" s="4">
        <f>SUM(Q31:R31)</f>
        <v>2077</v>
      </c>
      <c r="T31" s="13"/>
    </row>
    <row r="32" spans="1:20" ht="12.75">
      <c r="A32" s="10" t="s">
        <v>9</v>
      </c>
      <c r="B32" s="11">
        <v>55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56</v>
      </c>
      <c r="I32" s="19"/>
      <c r="J32" s="19">
        <v>11</v>
      </c>
      <c r="K32" s="19">
        <v>1</v>
      </c>
      <c r="L32" s="19">
        <v>4</v>
      </c>
      <c r="M32" s="19">
        <v>0</v>
      </c>
      <c r="N32" s="19">
        <v>0</v>
      </c>
      <c r="O32" s="19">
        <f>SUM(I32:N32)</f>
        <v>16</v>
      </c>
      <c r="P32" s="12">
        <f>SUM(O32,H32)</f>
        <v>72</v>
      </c>
      <c r="Q32" s="4">
        <f>B32*$C$7+C32*$C$7+D32*$D$7+F32*$F$7+G32*$G$7+E32*$E$7</f>
        <v>2240</v>
      </c>
      <c r="R32" s="4">
        <f>I32*$J$7+J32*$J$7+K32*$K$7+M32*$M$7+N32*$N$7+L32*$L$7</f>
        <v>544</v>
      </c>
      <c r="S32" s="4">
        <f>SUM(Q32:R32)</f>
        <v>2784</v>
      </c>
      <c r="T32" s="13"/>
    </row>
    <row r="33" spans="1:20" s="1" customFormat="1" ht="12.75">
      <c r="A33" s="5" t="s">
        <v>29</v>
      </c>
      <c r="B33" s="8">
        <f aca="true" t="shared" si="4" ref="B33:P33">SUM(B30:B32)</f>
        <v>136</v>
      </c>
      <c r="C33" s="8">
        <f t="shared" si="4"/>
        <v>4</v>
      </c>
      <c r="D33" s="8">
        <f t="shared" si="4"/>
        <v>3</v>
      </c>
      <c r="E33" s="8">
        <f>SUM(E30:E32)</f>
        <v>0</v>
      </c>
      <c r="F33" s="8">
        <f t="shared" si="4"/>
        <v>1</v>
      </c>
      <c r="G33" s="8">
        <f t="shared" si="4"/>
        <v>1</v>
      </c>
      <c r="H33" s="8">
        <f t="shared" si="4"/>
        <v>145</v>
      </c>
      <c r="I33" s="8">
        <f t="shared" si="4"/>
        <v>14</v>
      </c>
      <c r="J33" s="8">
        <f t="shared" si="4"/>
        <v>12</v>
      </c>
      <c r="K33" s="8">
        <f t="shared" si="4"/>
        <v>4</v>
      </c>
      <c r="L33" s="8">
        <f>SUM(L30:L32)</f>
        <v>4</v>
      </c>
      <c r="M33" s="8">
        <f t="shared" si="4"/>
        <v>0</v>
      </c>
      <c r="N33" s="8">
        <f t="shared" si="4"/>
        <v>0</v>
      </c>
      <c r="O33" s="8">
        <f t="shared" si="4"/>
        <v>34</v>
      </c>
      <c r="P33" s="8">
        <f t="shared" si="4"/>
        <v>179</v>
      </c>
      <c r="Q33" s="8">
        <f>SUM(Q30:Q32)</f>
        <v>5693</v>
      </c>
      <c r="R33" s="8">
        <f>SUM(R30:R32)</f>
        <v>1216</v>
      </c>
      <c r="S33" s="8">
        <f>SUM(S30:S32)</f>
        <v>6909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Q35">SUM(B33,B28,B23,B19,B14)</f>
        <v>766</v>
      </c>
      <c r="C35" s="8">
        <f t="shared" si="5"/>
        <v>116</v>
      </c>
      <c r="D35" s="8">
        <f t="shared" si="5"/>
        <v>63</v>
      </c>
      <c r="E35" s="8">
        <f>SUM(E33,E28,E23,E19,E14)</f>
        <v>0</v>
      </c>
      <c r="F35" s="8">
        <f t="shared" si="5"/>
        <v>12</v>
      </c>
      <c r="G35" s="8">
        <f t="shared" si="5"/>
        <v>4</v>
      </c>
      <c r="H35" s="8">
        <f t="shared" si="5"/>
        <v>961</v>
      </c>
      <c r="I35" s="8">
        <f t="shared" si="5"/>
        <v>95</v>
      </c>
      <c r="J35" s="8">
        <f t="shared" si="5"/>
        <v>45</v>
      </c>
      <c r="K35" s="8">
        <f t="shared" si="5"/>
        <v>106</v>
      </c>
      <c r="L35" s="8">
        <f>SUM(L33,L28,L23,L19,L14)</f>
        <v>8</v>
      </c>
      <c r="M35" s="8">
        <f t="shared" si="5"/>
        <v>11</v>
      </c>
      <c r="N35" s="8">
        <f t="shared" si="5"/>
        <v>10</v>
      </c>
      <c r="O35" s="17">
        <f t="shared" si="5"/>
        <v>275</v>
      </c>
      <c r="P35" s="8">
        <f t="shared" si="5"/>
        <v>1236</v>
      </c>
      <c r="Q35" s="8">
        <f t="shared" si="5"/>
        <v>36972</v>
      </c>
      <c r="R35" s="8">
        <f>SUM(R33,R28,R23,R19,R14)</f>
        <v>9317</v>
      </c>
      <c r="S35" s="8">
        <f>SUM(S33,S28,S23,S19,S14)</f>
        <v>46289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34" sqref="A34:S34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42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25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97</v>
      </c>
      <c r="C9" s="11">
        <v>29</v>
      </c>
      <c r="D9" s="11">
        <v>6</v>
      </c>
      <c r="E9" s="11">
        <v>0</v>
      </c>
      <c r="F9" s="11">
        <v>3</v>
      </c>
      <c r="G9" s="11">
        <v>0</v>
      </c>
      <c r="H9" s="11">
        <f>SUM(B9:G9)</f>
        <v>135</v>
      </c>
      <c r="I9" s="19">
        <v>9</v>
      </c>
      <c r="J9" s="19">
        <v>6</v>
      </c>
      <c r="K9" s="19">
        <v>17</v>
      </c>
      <c r="L9" s="19">
        <v>0</v>
      </c>
      <c r="M9" s="19">
        <v>2</v>
      </c>
      <c r="N9" s="19">
        <v>0</v>
      </c>
      <c r="O9" s="19">
        <f>SUM(I9:N9)</f>
        <v>34</v>
      </c>
      <c r="P9" s="12">
        <f>H9+O9</f>
        <v>169</v>
      </c>
      <c r="Q9" s="26">
        <f>B9*$C$7+C9*$C$7+D9*$D$7+F9*$F$7+G9*$G$7+E9*$E$7</f>
        <v>5220</v>
      </c>
      <c r="R9" s="4">
        <f>I9*$J$7+J9*$J$7+K9*$K$7+M9*$M$7+N9*$N$7+L9*$L$7</f>
        <v>1032</v>
      </c>
      <c r="S9" s="4">
        <f>SUM(Q9:R9)</f>
        <v>6252</v>
      </c>
      <c r="T9" s="13"/>
    </row>
    <row r="10" spans="1:20" ht="12.75">
      <c r="A10" s="10" t="s">
        <v>3</v>
      </c>
      <c r="B10" s="11">
        <v>42</v>
      </c>
      <c r="C10" s="11">
        <v>31</v>
      </c>
      <c r="D10" s="11">
        <v>29</v>
      </c>
      <c r="E10" s="11">
        <v>0</v>
      </c>
      <c r="F10" s="11">
        <v>8</v>
      </c>
      <c r="G10" s="11">
        <v>2</v>
      </c>
      <c r="H10" s="11">
        <f>SUM(B10:G10)</f>
        <v>112</v>
      </c>
      <c r="I10" s="19">
        <v>6</v>
      </c>
      <c r="J10" s="19">
        <v>3</v>
      </c>
      <c r="K10" s="19">
        <v>13</v>
      </c>
      <c r="L10" s="19">
        <v>3</v>
      </c>
      <c r="M10" s="19">
        <v>1</v>
      </c>
      <c r="N10" s="19">
        <v>0</v>
      </c>
      <c r="O10" s="19">
        <f>SUM(I10:N10)</f>
        <v>26</v>
      </c>
      <c r="P10" s="12">
        <f>H10+O10</f>
        <v>138</v>
      </c>
      <c r="Q10" s="26">
        <f>B10*$C$7+C10*$C$7+D10*$D$7+F10*$F$7+G10*$G$7+E10*$E$7</f>
        <v>3730</v>
      </c>
      <c r="R10" s="4">
        <f>I10*$J$7+J10*$J$7+K10*$K$7+M10*$M$7+N10*$N$7+L10*$L$7</f>
        <v>744</v>
      </c>
      <c r="S10" s="4">
        <f>SUM(Q10:R10)</f>
        <v>4474</v>
      </c>
      <c r="T10" s="13"/>
    </row>
    <row r="11" spans="1:20" ht="12.75">
      <c r="A11" s="10" t="s">
        <v>4</v>
      </c>
      <c r="B11" s="11">
        <v>70</v>
      </c>
      <c r="C11" s="11">
        <v>7</v>
      </c>
      <c r="D11" s="11">
        <v>1</v>
      </c>
      <c r="E11" s="11">
        <v>0</v>
      </c>
      <c r="F11" s="11">
        <v>0</v>
      </c>
      <c r="G11" s="11">
        <v>1</v>
      </c>
      <c r="H11" s="11">
        <f>SUM(B11:G11)</f>
        <v>79</v>
      </c>
      <c r="I11" s="19">
        <v>7</v>
      </c>
      <c r="J11" s="19">
        <v>1</v>
      </c>
      <c r="K11" s="19">
        <v>7</v>
      </c>
      <c r="L11" s="19">
        <v>0</v>
      </c>
      <c r="M11" s="19">
        <v>0</v>
      </c>
      <c r="N11" s="19">
        <v>1</v>
      </c>
      <c r="O11" s="19">
        <f>SUM(I11:N11)</f>
        <v>16</v>
      </c>
      <c r="P11" s="12">
        <f>H11+O11</f>
        <v>95</v>
      </c>
      <c r="Q11" s="26">
        <f>B11*$C$7+C11*$C$7+D11*$D$7+F11*$F$7+G11*$G$7</f>
        <v>3113</v>
      </c>
      <c r="R11" s="4">
        <f>I11*$J$7+J11*$J$7+K11*$K$7+M11*$M$7+N11*$N$7+L11*$L$7</f>
        <v>497</v>
      </c>
      <c r="S11" s="4">
        <f>SUM(Q11:R11)</f>
        <v>3610</v>
      </c>
      <c r="T11" s="13"/>
    </row>
    <row r="12" spans="1:20" ht="12.75">
      <c r="A12" s="10" t="s">
        <v>5</v>
      </c>
      <c r="B12" s="11">
        <v>28</v>
      </c>
      <c r="C12" s="11">
        <v>2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34</v>
      </c>
      <c r="I12" s="19">
        <v>3</v>
      </c>
      <c r="J12" s="19">
        <v>2</v>
      </c>
      <c r="K12" s="19">
        <v>9</v>
      </c>
      <c r="L12" s="19">
        <v>0</v>
      </c>
      <c r="M12" s="19">
        <v>3</v>
      </c>
      <c r="N12" s="19">
        <v>0</v>
      </c>
      <c r="O12" s="19">
        <f>SUM(I12:N12)</f>
        <v>17</v>
      </c>
      <c r="P12" s="12">
        <f>H12+O12</f>
        <v>51</v>
      </c>
      <c r="Q12" s="26">
        <f>B12*$C$7+C12*$C$7+D12*$D$7+F12*$F$7+G12*$G$7</f>
        <v>1296</v>
      </c>
      <c r="R12" s="4">
        <f>I12*$J$7+J12*$J$7+K12*$K$7+M12*$M$7+N12*$N$7+L12*$L$7</f>
        <v>452</v>
      </c>
      <c r="S12" s="4">
        <f>SUM(Q12:R12)</f>
        <v>1748</v>
      </c>
      <c r="T12" s="13"/>
    </row>
    <row r="13" spans="1:20" ht="12.75">
      <c r="A13" s="10" t="s">
        <v>6</v>
      </c>
      <c r="B13" s="11">
        <v>66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68</v>
      </c>
      <c r="I13" s="19">
        <v>21</v>
      </c>
      <c r="J13" s="19">
        <v>5</v>
      </c>
      <c r="K13" s="19">
        <v>6</v>
      </c>
      <c r="L13" s="19">
        <v>0</v>
      </c>
      <c r="M13" s="19">
        <v>0</v>
      </c>
      <c r="N13" s="19">
        <v>0</v>
      </c>
      <c r="O13" s="19">
        <f>SUM(I13:N13)</f>
        <v>32</v>
      </c>
      <c r="P13" s="12">
        <f>H13+O13</f>
        <v>100</v>
      </c>
      <c r="Q13" s="26">
        <f>B13*$C$7+C13*$C$7+D13*$D$7+F13*$F$7+G13*$G$7</f>
        <v>2720</v>
      </c>
      <c r="R13" s="4">
        <f>I13*$J$7+J13*$J$7+K13*$K$7+M13*$M$7+N13*$N$7+L13*$L$7</f>
        <v>1184</v>
      </c>
      <c r="S13" s="4">
        <f>SUM(Q13:R13)</f>
        <v>3904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303</v>
      </c>
      <c r="C14" s="8">
        <f t="shared" si="0"/>
        <v>71</v>
      </c>
      <c r="D14" s="8">
        <f t="shared" si="0"/>
        <v>40</v>
      </c>
      <c r="E14" s="8">
        <f t="shared" si="0"/>
        <v>0</v>
      </c>
      <c r="F14" s="8">
        <f t="shared" si="0"/>
        <v>11</v>
      </c>
      <c r="G14" s="8">
        <f t="shared" si="0"/>
        <v>3</v>
      </c>
      <c r="H14" s="8">
        <f t="shared" si="0"/>
        <v>428</v>
      </c>
      <c r="I14" s="8">
        <f t="shared" si="0"/>
        <v>46</v>
      </c>
      <c r="J14" s="8">
        <f t="shared" si="0"/>
        <v>17</v>
      </c>
      <c r="K14" s="8">
        <f t="shared" si="0"/>
        <v>52</v>
      </c>
      <c r="L14" s="8">
        <f t="shared" si="0"/>
        <v>3</v>
      </c>
      <c r="M14" s="8">
        <f t="shared" si="0"/>
        <v>6</v>
      </c>
      <c r="N14" s="8">
        <f t="shared" si="0"/>
        <v>1</v>
      </c>
      <c r="O14" s="8">
        <f t="shared" si="0"/>
        <v>125</v>
      </c>
      <c r="P14" s="8">
        <f t="shared" si="0"/>
        <v>553</v>
      </c>
      <c r="Q14" s="8">
        <f t="shared" si="0"/>
        <v>16079</v>
      </c>
      <c r="R14" s="8">
        <f t="shared" si="0"/>
        <v>3909</v>
      </c>
      <c r="S14" s="8">
        <f t="shared" si="0"/>
        <v>19988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20</v>
      </c>
      <c r="C16" s="11">
        <v>13</v>
      </c>
      <c r="D16" s="11">
        <v>6</v>
      </c>
      <c r="E16" s="11">
        <v>0</v>
      </c>
      <c r="F16" s="11">
        <v>0</v>
      </c>
      <c r="G16" s="11">
        <v>0</v>
      </c>
      <c r="H16" s="11">
        <f>SUM(B16:G16)</f>
        <v>39</v>
      </c>
      <c r="I16" s="19">
        <v>2</v>
      </c>
      <c r="J16" s="19">
        <v>3</v>
      </c>
      <c r="K16" s="19">
        <v>11</v>
      </c>
      <c r="L16" s="19">
        <v>0</v>
      </c>
      <c r="M16" s="19">
        <v>1</v>
      </c>
      <c r="N16" s="19">
        <v>0</v>
      </c>
      <c r="O16" s="19">
        <f>SUM(I16:N16)</f>
        <v>17</v>
      </c>
      <c r="P16" s="12">
        <f>H16+O16</f>
        <v>56</v>
      </c>
      <c r="Q16" s="4">
        <f>B16*$C$7+C16*$C$7+D16*$D$7+F16*$F$7+G16*$G$7+E16*$E$7</f>
        <v>1464</v>
      </c>
      <c r="R16" s="4">
        <f>I16*$J$7+J16*$J$7+K16*$K$7+M16*$M$7+N16*$N$7+L16*$L$7</f>
        <v>476</v>
      </c>
      <c r="S16" s="4">
        <f>SUM(Q16:R16)</f>
        <v>1940</v>
      </c>
      <c r="T16" s="13"/>
    </row>
    <row r="17" spans="1:20" ht="12.75">
      <c r="A17" s="10" t="s">
        <v>8</v>
      </c>
      <c r="B17" s="11">
        <v>53</v>
      </c>
      <c r="C17" s="11">
        <v>4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57</v>
      </c>
      <c r="I17" s="19">
        <v>5</v>
      </c>
      <c r="J17" s="19">
        <v>0</v>
      </c>
      <c r="K17" s="19">
        <v>7</v>
      </c>
      <c r="L17" s="19">
        <v>0</v>
      </c>
      <c r="M17" s="19">
        <v>1</v>
      </c>
      <c r="N17" s="19">
        <v>0</v>
      </c>
      <c r="O17" s="19">
        <f>SUM(I17:N17)</f>
        <v>13</v>
      </c>
      <c r="P17" s="12">
        <f>H17+O17</f>
        <v>70</v>
      </c>
      <c r="Q17" s="4">
        <f>B17*$C$7+C17*$C$7+D17*$D$7+F17*$F$7+G17*$G$7+E17*$E$7</f>
        <v>2280</v>
      </c>
      <c r="R17" s="4">
        <f>I17*$J$7+J17*$J$7+K17*$K$7+M17*$M$7+N17*$N$7+L17*$L$7</f>
        <v>380</v>
      </c>
      <c r="S17" s="4">
        <f>SUM(Q17:R17)</f>
        <v>2660</v>
      </c>
      <c r="T17" s="13"/>
    </row>
    <row r="18" spans="1:20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51</v>
      </c>
      <c r="I18" s="19">
        <v>4</v>
      </c>
      <c r="J18" s="19">
        <v>3</v>
      </c>
      <c r="K18" s="19">
        <v>4</v>
      </c>
      <c r="L18" s="19">
        <v>0</v>
      </c>
      <c r="M18" s="19">
        <v>2</v>
      </c>
      <c r="N18" s="19">
        <v>8</v>
      </c>
      <c r="O18" s="19">
        <f>SUM(I18:N18)</f>
        <v>21</v>
      </c>
      <c r="P18" s="12">
        <f>H18+O18</f>
        <v>72</v>
      </c>
      <c r="Q18" s="4">
        <f>B18*$C$7+C18*$C$7+D18*$D$7+F18*$F$7+G18*$G$7+E18*$E$7</f>
        <v>1848</v>
      </c>
      <c r="R18" s="4">
        <f>I18*$J$7+J18*$J$7+K18*$K$7+M18*$M$7+N18*$N$7+L18*$L$7</f>
        <v>472</v>
      </c>
      <c r="S18" s="4">
        <f>SUM(Q18:R18)</f>
        <v>2320</v>
      </c>
      <c r="T18" s="13"/>
    </row>
    <row r="19" spans="1:20" s="1" customFormat="1" ht="12.75">
      <c r="A19" s="5" t="s">
        <v>26</v>
      </c>
      <c r="B19" s="8">
        <f aca="true" t="shared" si="1" ref="B19:I19">SUM(B16:B18)</f>
        <v>107</v>
      </c>
      <c r="C19" s="8">
        <f t="shared" si="1"/>
        <v>22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147</v>
      </c>
      <c r="I19" s="8">
        <f t="shared" si="1"/>
        <v>11</v>
      </c>
      <c r="J19" s="8">
        <f aca="true" t="shared" si="2" ref="J19:O19">SUM(J16:J18)</f>
        <v>6</v>
      </c>
      <c r="K19" s="8">
        <f t="shared" si="2"/>
        <v>22</v>
      </c>
      <c r="L19" s="8">
        <f t="shared" si="2"/>
        <v>0</v>
      </c>
      <c r="M19" s="8">
        <f t="shared" si="2"/>
        <v>4</v>
      </c>
      <c r="N19" s="8">
        <f t="shared" si="2"/>
        <v>8</v>
      </c>
      <c r="O19" s="8">
        <f t="shared" si="2"/>
        <v>51</v>
      </c>
      <c r="P19" s="8">
        <f>SUM(P16:P18)</f>
        <v>198</v>
      </c>
      <c r="Q19" s="8">
        <f>SUM(Q16:Q18)</f>
        <v>5592</v>
      </c>
      <c r="R19" s="8">
        <f>SUM(R16:R18)</f>
        <v>1328</v>
      </c>
      <c r="S19" s="8">
        <f>SUM(S16:S18)</f>
        <v>6920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45</v>
      </c>
      <c r="I21" s="19">
        <v>3</v>
      </c>
      <c r="J21" s="19">
        <v>1</v>
      </c>
      <c r="K21" s="19">
        <v>6</v>
      </c>
      <c r="L21" s="19">
        <v>0</v>
      </c>
      <c r="M21" s="19">
        <v>0</v>
      </c>
      <c r="N21" s="19">
        <v>0</v>
      </c>
      <c r="O21" s="19">
        <f>SUM(I21:N21)</f>
        <v>10</v>
      </c>
      <c r="P21" s="12">
        <f>H21+O21</f>
        <v>55</v>
      </c>
      <c r="Q21" s="4">
        <f>B21*$C$7+C21*$C$7+D21*$D$7+F21*$F$7+G21*$G$7+E21*$E$7</f>
        <v>1800</v>
      </c>
      <c r="R21" s="4">
        <f>I21*$J$7+J21*$J$7+K21*$K$7+M21*$M$7+N21*$N$7+L21*$L$7</f>
        <v>304</v>
      </c>
      <c r="S21" s="4">
        <f>SUM(Q21:R21)</f>
        <v>2104</v>
      </c>
      <c r="T21" s="13"/>
    </row>
    <row r="22" spans="1:20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v>0</v>
      </c>
      <c r="H22" s="11">
        <f>SUM(B22:G22)</f>
        <v>41</v>
      </c>
      <c r="I22" s="19">
        <v>3</v>
      </c>
      <c r="J22" s="19">
        <v>4</v>
      </c>
      <c r="K22" s="19">
        <v>12</v>
      </c>
      <c r="L22" s="19">
        <v>0</v>
      </c>
      <c r="M22" s="19">
        <v>2</v>
      </c>
      <c r="N22" s="19">
        <v>0</v>
      </c>
      <c r="O22" s="19">
        <f>SUM(I22:N22)</f>
        <v>21</v>
      </c>
      <c r="P22" s="12">
        <f>H22+O22</f>
        <v>62</v>
      </c>
      <c r="Q22" s="4">
        <f>B22*$C$7+C22*$C$7+D22*$D$7+F22*$F$7+G22*$G$7+E22*$E$7</f>
        <v>1624</v>
      </c>
      <c r="R22" s="4">
        <f>I22*$J$7+J22*$J$7+K22*$K$7+M22*$M$7+N22*$N$7+L22*$L$7</f>
        <v>592</v>
      </c>
      <c r="S22" s="4">
        <f>SUM(Q22:R22)</f>
        <v>2216</v>
      </c>
      <c r="T22" s="13"/>
    </row>
    <row r="23" spans="1:20" s="1" customFormat="1" ht="14.25" customHeight="1">
      <c r="A23" s="5" t="s">
        <v>27</v>
      </c>
      <c r="B23" s="8">
        <f aca="true" t="shared" si="3" ref="B23:I23">SUM(B21:B22)</f>
        <v>78</v>
      </c>
      <c r="C23" s="8">
        <f t="shared" si="3"/>
        <v>7</v>
      </c>
      <c r="D23" s="8">
        <f t="shared" si="3"/>
        <v>1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86</v>
      </c>
      <c r="I23" s="8">
        <f t="shared" si="3"/>
        <v>6</v>
      </c>
      <c r="J23" s="8">
        <f aca="true" t="shared" si="4" ref="J23:S23">SUM(J21:J22)</f>
        <v>5</v>
      </c>
      <c r="K23" s="8">
        <f t="shared" si="4"/>
        <v>18</v>
      </c>
      <c r="L23" s="8">
        <f t="shared" si="4"/>
        <v>0</v>
      </c>
      <c r="M23" s="8">
        <f t="shared" si="4"/>
        <v>2</v>
      </c>
      <c r="N23" s="8">
        <f t="shared" si="4"/>
        <v>0</v>
      </c>
      <c r="O23" s="8">
        <f t="shared" si="4"/>
        <v>31</v>
      </c>
      <c r="P23" s="8">
        <f t="shared" si="4"/>
        <v>117</v>
      </c>
      <c r="Q23" s="8">
        <f t="shared" si="4"/>
        <v>3424</v>
      </c>
      <c r="R23" s="8">
        <f t="shared" si="4"/>
        <v>896</v>
      </c>
      <c r="S23" s="8">
        <f t="shared" si="4"/>
        <v>4320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43</v>
      </c>
      <c r="I25" s="19">
        <v>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f>SUM(I25:N25)</f>
        <v>5</v>
      </c>
      <c r="P25" s="12">
        <f>SUM(O25,H25)</f>
        <v>48</v>
      </c>
      <c r="Q25" s="4">
        <f>B25*$C$7+C25*$C$7+D25*$D$7+F25*$F$7+G25*$G$7+E25*$E$7</f>
        <v>1720</v>
      </c>
      <c r="R25" s="4">
        <f>I25*$J$7+J25*$J$7+K25*$K$7+M25*$M$7+N25*$N$7+L25*$L$7</f>
        <v>200</v>
      </c>
      <c r="S25" s="4">
        <f>SUM(Q25:R25)</f>
        <v>1920</v>
      </c>
      <c r="T25" s="13"/>
    </row>
    <row r="26" spans="1:20" s="2" customFormat="1" ht="12.75">
      <c r="A26" s="14" t="s">
        <v>14</v>
      </c>
      <c r="B26" s="12">
        <v>73</v>
      </c>
      <c r="C26" s="12">
        <v>2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75</v>
      </c>
      <c r="I26" s="19">
        <v>16</v>
      </c>
      <c r="J26" s="19">
        <v>2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19</v>
      </c>
      <c r="P26" s="12">
        <f>SUM(O26,H26)</f>
        <v>94</v>
      </c>
      <c r="Q26" s="4">
        <f>B26*$C$7+C26*$C$7+D26*$D$7+F26*$F$7+G26*$G$7+E26*$E$7</f>
        <v>3000</v>
      </c>
      <c r="R26" s="4">
        <f>I26*$J$7+J26*$J$7+K26*$K$7+M26*$M$7+N26*$N$7+L26*$L$7</f>
        <v>744</v>
      </c>
      <c r="S26" s="4">
        <f>SUM(Q26:R26)</f>
        <v>3744</v>
      </c>
      <c r="T26" s="15"/>
    </row>
    <row r="27" spans="1:20" ht="12.75">
      <c r="A27" s="10" t="s">
        <v>5</v>
      </c>
      <c r="B27" s="11">
        <v>26</v>
      </c>
      <c r="C27" s="11">
        <v>9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36</v>
      </c>
      <c r="I27" s="19">
        <v>1</v>
      </c>
      <c r="J27" s="19">
        <v>0</v>
      </c>
      <c r="K27" s="19">
        <v>6</v>
      </c>
      <c r="L27" s="19">
        <v>0</v>
      </c>
      <c r="M27" s="19">
        <v>0</v>
      </c>
      <c r="N27" s="19">
        <v>1</v>
      </c>
      <c r="O27" s="19">
        <f>SUM(I27:N27)</f>
        <v>8</v>
      </c>
      <c r="P27" s="12">
        <f>SUM(O27,H27)</f>
        <v>44</v>
      </c>
      <c r="Q27" s="4">
        <f>B27*$C$7+C27*$C$7+D27*$D$7+F27*$F$7+G27*$G$7+E27*$E$7</f>
        <v>1424</v>
      </c>
      <c r="R27" s="28">
        <f>SUM(R25:R26)</f>
        <v>944</v>
      </c>
      <c r="S27" s="4">
        <f>SUM(Q27:R27)</f>
        <v>2368</v>
      </c>
      <c r="T27" s="13"/>
    </row>
    <row r="28" spans="1:20" s="1" customFormat="1" ht="12.75">
      <c r="A28" s="5" t="s">
        <v>28</v>
      </c>
      <c r="B28" s="8">
        <f aca="true" t="shared" si="5" ref="B28:I28">SUM(B25:B27)</f>
        <v>142</v>
      </c>
      <c r="C28" s="8">
        <f t="shared" si="5"/>
        <v>11</v>
      </c>
      <c r="D28" s="8">
        <f t="shared" si="5"/>
        <v>1</v>
      </c>
      <c r="E28" s="8">
        <f t="shared" si="5"/>
        <v>0</v>
      </c>
      <c r="F28" s="8">
        <f t="shared" si="5"/>
        <v>0</v>
      </c>
      <c r="G28" s="8">
        <f t="shared" si="5"/>
        <v>0</v>
      </c>
      <c r="H28" s="8">
        <f t="shared" si="5"/>
        <v>154</v>
      </c>
      <c r="I28" s="8">
        <f t="shared" si="5"/>
        <v>22</v>
      </c>
      <c r="J28" s="8">
        <f>SUM(J25:J27)</f>
        <v>2</v>
      </c>
      <c r="K28" s="8">
        <f>SUM(K25:K27)</f>
        <v>7</v>
      </c>
      <c r="L28" s="8">
        <f>SUM(L25:L27)</f>
        <v>0</v>
      </c>
      <c r="M28" s="8">
        <f>SUM(M25:M27)</f>
        <v>0</v>
      </c>
      <c r="N28" s="8">
        <f>SUM(N25:N27)</f>
        <v>1</v>
      </c>
      <c r="O28" s="8">
        <f>SUM(O27,O26,O25)</f>
        <v>32</v>
      </c>
      <c r="P28" s="8">
        <f>SUM(P25:P27)</f>
        <v>186</v>
      </c>
      <c r="Q28" s="8">
        <f>SUM(Q25:Q27)</f>
        <v>6144</v>
      </c>
      <c r="R28" s="8">
        <f>SUM(R25:R27)</f>
        <v>1888</v>
      </c>
      <c r="S28" s="8">
        <f>SUM(S25:S27)</f>
        <v>8032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41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44</v>
      </c>
      <c r="I30" s="19">
        <v>6</v>
      </c>
      <c r="J30" s="19">
        <v>1</v>
      </c>
      <c r="K30" s="19">
        <v>1</v>
      </c>
      <c r="L30" s="19">
        <v>0</v>
      </c>
      <c r="M30" s="19">
        <v>0</v>
      </c>
      <c r="N30" s="19">
        <v>0</v>
      </c>
      <c r="O30" s="19">
        <f>SUM(I30:N30)</f>
        <v>8</v>
      </c>
      <c r="P30" s="12">
        <f>SUM(O30,H30)</f>
        <v>52</v>
      </c>
      <c r="Q30" s="4">
        <f>B30*$C$7+C30*$C$7+D30*$D$7+F30*$F$7+G30*$G$7+E30*$E$7</f>
        <v>1744</v>
      </c>
      <c r="R30" s="4">
        <f>I30*$J$7+J30*$J$7+K30*$K$7+M30*$M$7+N30*$N$7+L30*$L$7</f>
        <v>304</v>
      </c>
      <c r="S30" s="4">
        <f>SUM(Q30:R30)</f>
        <v>2048</v>
      </c>
      <c r="T30" s="13"/>
    </row>
    <row r="31" spans="1:20" ht="12.75">
      <c r="A31" s="10" t="s">
        <v>5</v>
      </c>
      <c r="B31" s="19">
        <v>40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1">
        <f>SUM(B31:G31)</f>
        <v>45</v>
      </c>
      <c r="I31" s="19">
        <v>7</v>
      </c>
      <c r="J31" s="19">
        <v>1</v>
      </c>
      <c r="K31" s="19">
        <v>2</v>
      </c>
      <c r="L31" s="19">
        <v>0</v>
      </c>
      <c r="M31" s="19">
        <v>0</v>
      </c>
      <c r="N31" s="19">
        <v>0</v>
      </c>
      <c r="O31" s="19">
        <f>SUM(I31:N31)</f>
        <v>10</v>
      </c>
      <c r="P31" s="12">
        <f>SUM(O31,H31)</f>
        <v>55</v>
      </c>
      <c r="Q31" s="4">
        <f>B31*$C$7+C31*$C$7+D31*$D$7+F31*$F$7+G31*$G$7+E31*$E$7</f>
        <v>1709</v>
      </c>
      <c r="R31" s="4">
        <f>I31*$J$7+J31*$J$7+K31*$K$7+M31*$M$7+N31*$N$7+L31*$L$7</f>
        <v>368</v>
      </c>
      <c r="S31" s="4">
        <f>SUM(Q31:R31)</f>
        <v>2077</v>
      </c>
      <c r="T31" s="13"/>
    </row>
    <row r="32" spans="1:20" ht="12.75">
      <c r="A32" s="10" t="s">
        <v>9</v>
      </c>
      <c r="B32" s="11">
        <v>55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56</v>
      </c>
      <c r="I32" s="19">
        <v>11</v>
      </c>
      <c r="J32" s="19">
        <v>1</v>
      </c>
      <c r="K32" s="19">
        <v>4</v>
      </c>
      <c r="L32" s="19">
        <v>0</v>
      </c>
      <c r="M32" s="19">
        <v>0</v>
      </c>
      <c r="N32" s="19">
        <v>0</v>
      </c>
      <c r="O32" s="19">
        <f>SUM(I32:N32)</f>
        <v>16</v>
      </c>
      <c r="P32" s="12">
        <f>SUM(O32,H32)</f>
        <v>72</v>
      </c>
      <c r="Q32" s="4">
        <f>B32*$C$7+C32*$C$7+D32*$D$7+F32*$F$7+G32*$G$7+E32*$E$7</f>
        <v>2240</v>
      </c>
      <c r="R32" s="4">
        <f>I32*$J$7+J32*$J$7+K32*$K$7+M32*$M$7+N32*$N$7+L32*$L$7</f>
        <v>576</v>
      </c>
      <c r="S32" s="4">
        <f>SUM(Q32:R32)</f>
        <v>2816</v>
      </c>
      <c r="T32" s="13"/>
    </row>
    <row r="33" spans="1:20" s="1" customFormat="1" ht="12.75">
      <c r="A33" s="5" t="s">
        <v>29</v>
      </c>
      <c r="B33" s="8">
        <f aca="true" t="shared" si="6" ref="B33:I33">SUM(B30:B32)</f>
        <v>136</v>
      </c>
      <c r="C33" s="8">
        <f t="shared" si="6"/>
        <v>4</v>
      </c>
      <c r="D33" s="8">
        <f t="shared" si="6"/>
        <v>3</v>
      </c>
      <c r="E33" s="8">
        <f t="shared" si="6"/>
        <v>0</v>
      </c>
      <c r="F33" s="8">
        <f t="shared" si="6"/>
        <v>1</v>
      </c>
      <c r="G33" s="8">
        <f t="shared" si="6"/>
        <v>1</v>
      </c>
      <c r="H33" s="8">
        <f t="shared" si="6"/>
        <v>145</v>
      </c>
      <c r="I33" s="8">
        <f t="shared" si="6"/>
        <v>24</v>
      </c>
      <c r="J33" s="8">
        <f aca="true" t="shared" si="7" ref="J33:S33">SUM(J30:J32)</f>
        <v>3</v>
      </c>
      <c r="K33" s="8">
        <f t="shared" si="7"/>
        <v>7</v>
      </c>
      <c r="L33" s="8">
        <f t="shared" si="7"/>
        <v>0</v>
      </c>
      <c r="M33" s="8">
        <f t="shared" si="7"/>
        <v>0</v>
      </c>
      <c r="N33" s="8">
        <f t="shared" si="7"/>
        <v>0</v>
      </c>
      <c r="O33" s="8">
        <f t="shared" si="7"/>
        <v>34</v>
      </c>
      <c r="P33" s="8">
        <f t="shared" si="7"/>
        <v>179</v>
      </c>
      <c r="Q33" s="8">
        <f t="shared" si="7"/>
        <v>5693</v>
      </c>
      <c r="R33" s="8">
        <f t="shared" si="7"/>
        <v>1248</v>
      </c>
      <c r="S33" s="8">
        <f t="shared" si="7"/>
        <v>6941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8" ref="B35:H35">SUM(B33,B28,B23,B19,B14)</f>
        <v>766</v>
      </c>
      <c r="C35" s="8">
        <f t="shared" si="8"/>
        <v>115</v>
      </c>
      <c r="D35" s="8">
        <f t="shared" si="8"/>
        <v>63</v>
      </c>
      <c r="E35" s="8">
        <f t="shared" si="8"/>
        <v>0</v>
      </c>
      <c r="F35" s="8">
        <f t="shared" si="8"/>
        <v>12</v>
      </c>
      <c r="G35" s="8">
        <f t="shared" si="8"/>
        <v>4</v>
      </c>
      <c r="H35" s="8">
        <f t="shared" si="8"/>
        <v>960</v>
      </c>
      <c r="I35" s="8">
        <f aca="true" t="shared" si="9" ref="I35:O35">SUM(I33,I28,I23,I19,I14)</f>
        <v>109</v>
      </c>
      <c r="J35" s="8">
        <f t="shared" si="9"/>
        <v>33</v>
      </c>
      <c r="K35" s="8">
        <f t="shared" si="9"/>
        <v>106</v>
      </c>
      <c r="L35" s="8">
        <f t="shared" si="9"/>
        <v>3</v>
      </c>
      <c r="M35" s="8">
        <f t="shared" si="9"/>
        <v>12</v>
      </c>
      <c r="N35" s="8">
        <f t="shared" si="9"/>
        <v>10</v>
      </c>
      <c r="O35" s="17">
        <f t="shared" si="9"/>
        <v>273</v>
      </c>
      <c r="P35" s="8">
        <f>SUM(P33,P28,P23,P19,P14)</f>
        <v>1233</v>
      </c>
      <c r="Q35" s="8">
        <f>SUM(Q33,Q28,Q23,Q19,Q14)</f>
        <v>36932</v>
      </c>
      <c r="R35" s="8">
        <f>SUM(R33,R28,R23,R19,R14)</f>
        <v>9269</v>
      </c>
      <c r="S35" s="8">
        <f>SUM(S33,S28,S23,S19,S14)</f>
        <v>46201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43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29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97</v>
      </c>
      <c r="C9" s="11">
        <v>29</v>
      </c>
      <c r="D9" s="11">
        <v>6</v>
      </c>
      <c r="E9" s="11">
        <v>0</v>
      </c>
      <c r="F9" s="11">
        <v>3</v>
      </c>
      <c r="G9" s="11">
        <v>0</v>
      </c>
      <c r="H9" s="11">
        <f>SUM(B9:G9)</f>
        <v>135</v>
      </c>
      <c r="I9" s="19">
        <v>10</v>
      </c>
      <c r="J9" s="19">
        <v>4</v>
      </c>
      <c r="K9" s="19">
        <v>19</v>
      </c>
      <c r="L9" s="19">
        <v>0</v>
      </c>
      <c r="M9" s="19">
        <v>3</v>
      </c>
      <c r="N9" s="19">
        <v>0</v>
      </c>
      <c r="O9" s="19">
        <f>SUM(I9:N9)</f>
        <v>36</v>
      </c>
      <c r="P9" s="12">
        <f>H9+O9</f>
        <v>171</v>
      </c>
      <c r="Q9" s="26">
        <f>B9*$C$7+C9*$C$7+D9*$D$7+F9*$F$7+G9*$G$7+E9*$E$7</f>
        <v>5220</v>
      </c>
      <c r="R9" s="4">
        <f>I9*$J$7+J9*$J$7+K9*$K$7+M9*$M$7+N9*$N$7+L9*$L$7</f>
        <v>1052</v>
      </c>
      <c r="S9" s="4">
        <f>SUM(Q9:R9)</f>
        <v>6272</v>
      </c>
      <c r="T9" s="13"/>
    </row>
    <row r="10" spans="1:20" ht="12.75">
      <c r="A10" s="10" t="s">
        <v>3</v>
      </c>
      <c r="B10" s="11">
        <v>42</v>
      </c>
      <c r="C10" s="11">
        <v>31</v>
      </c>
      <c r="D10" s="11">
        <v>29</v>
      </c>
      <c r="E10" s="11">
        <v>0</v>
      </c>
      <c r="F10" s="11">
        <v>8</v>
      </c>
      <c r="G10" s="11">
        <v>2</v>
      </c>
      <c r="H10" s="11">
        <f>SUM(B10:G10)</f>
        <v>112</v>
      </c>
      <c r="I10" s="19">
        <v>8</v>
      </c>
      <c r="J10" s="19">
        <v>2</v>
      </c>
      <c r="K10" s="19">
        <v>13</v>
      </c>
      <c r="L10" s="19">
        <v>4</v>
      </c>
      <c r="M10" s="19">
        <v>1</v>
      </c>
      <c r="N10" s="19">
        <v>0</v>
      </c>
      <c r="O10" s="19">
        <f>SUM(I10:N10)</f>
        <v>28</v>
      </c>
      <c r="P10" s="12">
        <f>H10+O10</f>
        <v>140</v>
      </c>
      <c r="Q10" s="26">
        <f>B10*$C$7+C10*$C$7+D10*$D$7+F10*$F$7+G10*$G$7+E10*$E$7</f>
        <v>3730</v>
      </c>
      <c r="R10" s="4">
        <f>I10*$J$7+J10*$J$7+K10*$K$7+M10*$M$7+N10*$N$7+L10*$L$7</f>
        <v>804</v>
      </c>
      <c r="S10" s="4">
        <f>SUM(Q10:R10)</f>
        <v>4534</v>
      </c>
      <c r="T10" s="13"/>
    </row>
    <row r="11" spans="1:20" ht="12.75">
      <c r="A11" s="10" t="s">
        <v>4</v>
      </c>
      <c r="B11" s="11">
        <v>70</v>
      </c>
      <c r="C11" s="11">
        <v>7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78</v>
      </c>
      <c r="I11" s="19">
        <v>7</v>
      </c>
      <c r="J11" s="19">
        <v>1</v>
      </c>
      <c r="K11" s="19">
        <v>8</v>
      </c>
      <c r="L11" s="19">
        <v>0</v>
      </c>
      <c r="M11" s="19">
        <v>0</v>
      </c>
      <c r="N11" s="19">
        <v>1</v>
      </c>
      <c r="O11" s="19">
        <f>SUM(I11:N11)</f>
        <v>17</v>
      </c>
      <c r="P11" s="12">
        <f>H11+O11</f>
        <v>95</v>
      </c>
      <c r="Q11" s="26">
        <f>B11*$C$7+C11*$C$7+D11*$D$7+F11*$F$7+G11*$G$7</f>
        <v>3104</v>
      </c>
      <c r="R11" s="4">
        <f>I11*$J$7+J11*$J$7+K11*$K$7+M11*$M$7+N11*$N$7+L11*$L$7</f>
        <v>521</v>
      </c>
      <c r="S11" s="4">
        <f>SUM(Q11:R11)</f>
        <v>3625</v>
      </c>
      <c r="T11" s="13"/>
    </row>
    <row r="12" spans="1:20" ht="12.75">
      <c r="A12" s="10" t="s">
        <v>5</v>
      </c>
      <c r="B12" s="11">
        <v>28</v>
      </c>
      <c r="C12" s="11">
        <v>2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34</v>
      </c>
      <c r="I12" s="19">
        <v>4</v>
      </c>
      <c r="J12" s="19">
        <v>1</v>
      </c>
      <c r="K12" s="19">
        <v>9</v>
      </c>
      <c r="L12" s="19">
        <v>0</v>
      </c>
      <c r="M12" s="19">
        <v>2</v>
      </c>
      <c r="N12" s="19">
        <v>0</v>
      </c>
      <c r="O12" s="19">
        <f>SUM(I12:N12)</f>
        <v>16</v>
      </c>
      <c r="P12" s="12">
        <f>H12+O12</f>
        <v>50</v>
      </c>
      <c r="Q12" s="26">
        <f>B12*$C$7+C12*$C$7+D12*$D$7+F12*$F$7+G12*$G$7</f>
        <v>1296</v>
      </c>
      <c r="R12" s="4">
        <f>I12*$J$7+J12*$J$7+K12*$K$7+M12*$M$7+N12*$N$7+L12*$L$7</f>
        <v>440</v>
      </c>
      <c r="S12" s="4">
        <f>SUM(Q12:R12)</f>
        <v>1736</v>
      </c>
      <c r="T12" s="13"/>
    </row>
    <row r="13" spans="1:20" ht="12.75">
      <c r="A13" s="10" t="s">
        <v>6</v>
      </c>
      <c r="B13" s="11">
        <v>65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67</v>
      </c>
      <c r="I13" s="19">
        <v>22</v>
      </c>
      <c r="J13" s="19">
        <v>6</v>
      </c>
      <c r="K13" s="19">
        <v>3</v>
      </c>
      <c r="L13" s="19">
        <v>0</v>
      </c>
      <c r="M13" s="19">
        <v>0</v>
      </c>
      <c r="N13" s="19">
        <v>0</v>
      </c>
      <c r="O13" s="19">
        <f>SUM(I13:N13)</f>
        <v>31</v>
      </c>
      <c r="P13" s="12">
        <f>H13+O13</f>
        <v>98</v>
      </c>
      <c r="Q13" s="26">
        <f>B13*$C$7+C13*$C$7+D13*$D$7+F13*$F$7+G13*$G$7</f>
        <v>2680</v>
      </c>
      <c r="R13" s="4">
        <f>I13*$J$7+J13*$J$7+K13*$K$7+M13*$M$7+N13*$N$7+L13*$L$7</f>
        <v>1192</v>
      </c>
      <c r="S13" s="4">
        <f>SUM(Q13:R13)</f>
        <v>3872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302</v>
      </c>
      <c r="C14" s="8">
        <f t="shared" si="0"/>
        <v>71</v>
      </c>
      <c r="D14" s="8">
        <f t="shared" si="0"/>
        <v>40</v>
      </c>
      <c r="E14" s="8">
        <f t="shared" si="0"/>
        <v>0</v>
      </c>
      <c r="F14" s="8">
        <f t="shared" si="0"/>
        <v>11</v>
      </c>
      <c r="G14" s="8">
        <f t="shared" si="0"/>
        <v>2</v>
      </c>
      <c r="H14" s="8">
        <f t="shared" si="0"/>
        <v>426</v>
      </c>
      <c r="I14" s="8">
        <f t="shared" si="0"/>
        <v>51</v>
      </c>
      <c r="J14" s="8">
        <f t="shared" si="0"/>
        <v>14</v>
      </c>
      <c r="K14" s="8">
        <f t="shared" si="0"/>
        <v>52</v>
      </c>
      <c r="L14" s="8">
        <f t="shared" si="0"/>
        <v>4</v>
      </c>
      <c r="M14" s="8">
        <f t="shared" si="0"/>
        <v>6</v>
      </c>
      <c r="N14" s="8">
        <f t="shared" si="0"/>
        <v>1</v>
      </c>
      <c r="O14" s="8">
        <f t="shared" si="0"/>
        <v>128</v>
      </c>
      <c r="P14" s="8">
        <f t="shared" si="0"/>
        <v>554</v>
      </c>
      <c r="Q14" s="8">
        <f t="shared" si="0"/>
        <v>16030</v>
      </c>
      <c r="R14" s="8">
        <f t="shared" si="0"/>
        <v>4009</v>
      </c>
      <c r="S14" s="8">
        <f t="shared" si="0"/>
        <v>20039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20</v>
      </c>
      <c r="C16" s="11">
        <v>13</v>
      </c>
      <c r="D16" s="11">
        <v>6</v>
      </c>
      <c r="E16" s="11">
        <v>0</v>
      </c>
      <c r="F16" s="11">
        <v>0</v>
      </c>
      <c r="G16" s="11">
        <v>0</v>
      </c>
      <c r="H16" s="11">
        <f>SUM(B16:G16)</f>
        <v>39</v>
      </c>
      <c r="I16" s="19">
        <v>2</v>
      </c>
      <c r="J16" s="19">
        <v>3</v>
      </c>
      <c r="K16" s="19">
        <v>14</v>
      </c>
      <c r="L16" s="19">
        <v>0</v>
      </c>
      <c r="M16" s="19">
        <v>1</v>
      </c>
      <c r="N16" s="19">
        <v>0</v>
      </c>
      <c r="O16" s="19">
        <f>SUM(I16:N16)</f>
        <v>20</v>
      </c>
      <c r="P16" s="12">
        <f>H16+O16</f>
        <v>59</v>
      </c>
      <c r="Q16" s="4">
        <f>B16*$C$7+C16*$C$7+D16*$D$7+F16*$F$7+G16*$G$7+E16*$E$7</f>
        <v>1464</v>
      </c>
      <c r="R16" s="4">
        <f>I16*$J$7+J16*$J$7+K16*$K$7+M16*$M$7+N16*$N$7+L16*$L$7</f>
        <v>548</v>
      </c>
      <c r="S16" s="4">
        <f>SUM(Q16:R16)</f>
        <v>2012</v>
      </c>
      <c r="T16" s="13"/>
    </row>
    <row r="17" spans="1:20" ht="12.75">
      <c r="A17" s="10" t="s">
        <v>8</v>
      </c>
      <c r="B17" s="11">
        <v>53</v>
      </c>
      <c r="C17" s="11">
        <v>4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57</v>
      </c>
      <c r="I17" s="19">
        <v>4</v>
      </c>
      <c r="J17" s="19">
        <v>0</v>
      </c>
      <c r="K17" s="19">
        <v>5</v>
      </c>
      <c r="L17" s="19">
        <v>0</v>
      </c>
      <c r="M17" s="19">
        <v>1</v>
      </c>
      <c r="N17" s="19">
        <v>0</v>
      </c>
      <c r="O17" s="19">
        <f>SUM(I17:N17)</f>
        <v>10</v>
      </c>
      <c r="P17" s="12">
        <f>H17+O17</f>
        <v>67</v>
      </c>
      <c r="Q17" s="4">
        <f>B17*$C$7+C17*$C$7+D17*$D$7+F17*$F$7+G17*$G$7+E17*$E$7</f>
        <v>2280</v>
      </c>
      <c r="R17" s="4">
        <f>I17*$J$7+J17*$J$7+K17*$K$7+M17*$M$7+N17*$N$7+L17*$L$7</f>
        <v>292</v>
      </c>
      <c r="S17" s="4">
        <f>SUM(Q17:R17)</f>
        <v>2572</v>
      </c>
      <c r="T17" s="13"/>
    </row>
    <row r="18" spans="1:20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51</v>
      </c>
      <c r="I18" s="19">
        <v>4</v>
      </c>
      <c r="J18" s="19">
        <v>3</v>
      </c>
      <c r="K18" s="19">
        <v>4</v>
      </c>
      <c r="L18" s="19">
        <v>0</v>
      </c>
      <c r="M18" s="19">
        <v>2</v>
      </c>
      <c r="N18" s="19">
        <v>9</v>
      </c>
      <c r="O18" s="19">
        <f>SUM(I18:N18)</f>
        <v>22</v>
      </c>
      <c r="P18" s="12">
        <f>H18+O18</f>
        <v>73</v>
      </c>
      <c r="Q18" s="4">
        <f>B18*$C$7+C18*$C$7+D18*$D$7+F18*$F$7+G18*$G$7+E18*$E$7</f>
        <v>1848</v>
      </c>
      <c r="R18" s="4">
        <f>I18*$J$7+J18*$J$7+K18*$K$7+M18*$M$7+N18*$N$7+L18*$L$7</f>
        <v>481</v>
      </c>
      <c r="S18" s="4">
        <f>SUM(Q18:R18)</f>
        <v>2329</v>
      </c>
      <c r="T18" s="13"/>
    </row>
    <row r="19" spans="1:20" s="1" customFormat="1" ht="12.75">
      <c r="A19" s="5" t="s">
        <v>26</v>
      </c>
      <c r="B19" s="8">
        <f aca="true" t="shared" si="1" ref="B19:O19">SUM(B16:B18)</f>
        <v>107</v>
      </c>
      <c r="C19" s="8">
        <f t="shared" si="1"/>
        <v>22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147</v>
      </c>
      <c r="I19" s="8">
        <f t="shared" si="1"/>
        <v>10</v>
      </c>
      <c r="J19" s="8">
        <f t="shared" si="1"/>
        <v>6</v>
      </c>
      <c r="K19" s="8">
        <f t="shared" si="1"/>
        <v>23</v>
      </c>
      <c r="L19" s="8">
        <f t="shared" si="1"/>
        <v>0</v>
      </c>
      <c r="M19" s="8">
        <f t="shared" si="1"/>
        <v>4</v>
      </c>
      <c r="N19" s="8">
        <f t="shared" si="1"/>
        <v>9</v>
      </c>
      <c r="O19" s="8">
        <f t="shared" si="1"/>
        <v>52</v>
      </c>
      <c r="P19" s="8">
        <f>SUM(P16:P18)</f>
        <v>199</v>
      </c>
      <c r="Q19" s="8">
        <f>SUM(Q16:Q18)</f>
        <v>5592</v>
      </c>
      <c r="R19" s="8">
        <f>SUM(R16:R18)</f>
        <v>1321</v>
      </c>
      <c r="S19" s="8">
        <f>SUM(S16:S18)</f>
        <v>6913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45</v>
      </c>
      <c r="I21" s="19">
        <v>2</v>
      </c>
      <c r="J21" s="19">
        <v>2</v>
      </c>
      <c r="K21" s="19">
        <v>7</v>
      </c>
      <c r="L21" s="19">
        <v>0</v>
      </c>
      <c r="M21" s="19">
        <v>0</v>
      </c>
      <c r="N21" s="19">
        <v>0</v>
      </c>
      <c r="O21" s="19">
        <f>SUM(I21:N21)</f>
        <v>11</v>
      </c>
      <c r="P21" s="12">
        <f>H21+O21</f>
        <v>56</v>
      </c>
      <c r="Q21" s="4">
        <f>B21*$C$7+C21*$C$7+D21*$D$7+F21*$F$7+G21*$G$7+E21*$E$7</f>
        <v>1800</v>
      </c>
      <c r="R21" s="4">
        <f>I21*$J$7+J21*$J$7+K21*$K$7+M21*$M$7+N21*$N$7+L21*$L$7</f>
        <v>328</v>
      </c>
      <c r="S21" s="4">
        <f>SUM(Q21:R21)</f>
        <v>2128</v>
      </c>
      <c r="T21" s="13"/>
    </row>
    <row r="22" spans="1:20" ht="12.75">
      <c r="A22" s="10" t="s">
        <v>5</v>
      </c>
      <c r="B22" s="11">
        <v>35</v>
      </c>
      <c r="C22" s="11">
        <v>5</v>
      </c>
      <c r="D22" s="11">
        <v>1</v>
      </c>
      <c r="E22" s="11">
        <v>0</v>
      </c>
      <c r="F22" s="11">
        <v>0</v>
      </c>
      <c r="G22" s="11">
        <v>0</v>
      </c>
      <c r="H22" s="11">
        <f>SUM(B22:G22)</f>
        <v>41</v>
      </c>
      <c r="I22" s="19">
        <v>3</v>
      </c>
      <c r="J22" s="19">
        <v>4</v>
      </c>
      <c r="K22" s="19">
        <v>11</v>
      </c>
      <c r="L22" s="19">
        <v>0</v>
      </c>
      <c r="M22" s="19">
        <v>2</v>
      </c>
      <c r="N22" s="19">
        <v>0</v>
      </c>
      <c r="O22" s="19">
        <f>SUM(I22:N22)</f>
        <v>20</v>
      </c>
      <c r="P22" s="12">
        <f>H22+O22</f>
        <v>61</v>
      </c>
      <c r="Q22" s="4">
        <f>B22*$C$7+C22*$C$7+D22*$D$7+F22*$F$7+G22*$G$7+E22*$E$7</f>
        <v>1624</v>
      </c>
      <c r="R22" s="4">
        <f>I22*$J$7+J22*$J$7+K22*$K$7+M22*$M$7+N22*$N$7+L22*$L$7</f>
        <v>568</v>
      </c>
      <c r="S22" s="4">
        <f>SUM(Q22:R22)</f>
        <v>2192</v>
      </c>
      <c r="T22" s="13"/>
    </row>
    <row r="23" spans="1:20" s="1" customFormat="1" ht="14.25" customHeight="1">
      <c r="A23" s="5" t="s">
        <v>27</v>
      </c>
      <c r="B23" s="8">
        <f aca="true" t="shared" si="2" ref="B23:N23">SUM(B21:B22)</f>
        <v>79</v>
      </c>
      <c r="C23" s="8">
        <f t="shared" si="2"/>
        <v>6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86</v>
      </c>
      <c r="I23" s="8">
        <f t="shared" si="2"/>
        <v>5</v>
      </c>
      <c r="J23" s="8">
        <f t="shared" si="2"/>
        <v>6</v>
      </c>
      <c r="K23" s="8">
        <f t="shared" si="2"/>
        <v>18</v>
      </c>
      <c r="L23" s="8">
        <f t="shared" si="2"/>
        <v>0</v>
      </c>
      <c r="M23" s="8">
        <f t="shared" si="2"/>
        <v>2</v>
      </c>
      <c r="N23" s="8">
        <f t="shared" si="2"/>
        <v>0</v>
      </c>
      <c r="O23" s="8">
        <f>SUM(O21:O22)</f>
        <v>31</v>
      </c>
      <c r="P23" s="8">
        <f>SUM(P21:P22)</f>
        <v>117</v>
      </c>
      <c r="Q23" s="8">
        <f>SUM(Q21:Q22)</f>
        <v>3424</v>
      </c>
      <c r="R23" s="8">
        <f>SUM(R21:R22)</f>
        <v>896</v>
      </c>
      <c r="S23" s="8">
        <f>SUM(S21:S22)</f>
        <v>4320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42</v>
      </c>
      <c r="I25" s="19">
        <v>5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f>SUM(I25:N25)</f>
        <v>6</v>
      </c>
      <c r="P25" s="12">
        <f>SUM(O25,H25)</f>
        <v>48</v>
      </c>
      <c r="Q25" s="4">
        <f>B25*$C$7+C25*$C$7+D25*$D$7+F25*$F$7+G25*$G$7+E25*$E$7</f>
        <v>1680</v>
      </c>
      <c r="R25" s="4">
        <f>I25*$J$7+J25*$J$7+K25*$K$7+M25*$M$7+N25*$N$7+L25*$L$7</f>
        <v>224</v>
      </c>
      <c r="S25" s="4">
        <f>SUM(Q25:R25)</f>
        <v>1904</v>
      </c>
      <c r="T25" s="13"/>
    </row>
    <row r="26" spans="1:20" s="2" customFormat="1" ht="12.75">
      <c r="A26" s="14" t="s">
        <v>14</v>
      </c>
      <c r="B26" s="12">
        <v>74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75</v>
      </c>
      <c r="I26" s="19">
        <v>16</v>
      </c>
      <c r="J26" s="19">
        <v>2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19</v>
      </c>
      <c r="P26" s="12">
        <f>SUM(O26,H26)</f>
        <v>94</v>
      </c>
      <c r="Q26" s="4">
        <f>B26*$C$7+C26*$C$7+D26*$D$7+F26*$F$7+G26*$G$7+E26*$E$7</f>
        <v>3000</v>
      </c>
      <c r="R26" s="4">
        <f>I26*$J$7+J26*$J$7+K26*$K$7+M26*$M$7+N26*$N$7+L26*$L$7</f>
        <v>744</v>
      </c>
      <c r="S26" s="4">
        <f>SUM(Q26:R26)</f>
        <v>3744</v>
      </c>
      <c r="T26" s="15"/>
    </row>
    <row r="27" spans="1:20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35</v>
      </c>
      <c r="I27" s="19">
        <v>2</v>
      </c>
      <c r="J27" s="19">
        <v>0</v>
      </c>
      <c r="K27" s="19">
        <v>7</v>
      </c>
      <c r="L27" s="19">
        <v>0</v>
      </c>
      <c r="M27" s="19">
        <v>0</v>
      </c>
      <c r="N27" s="19">
        <v>1</v>
      </c>
      <c r="O27" s="19">
        <f>SUM(I27:N27)</f>
        <v>10</v>
      </c>
      <c r="P27" s="12">
        <f>SUM(O27,H27)</f>
        <v>45</v>
      </c>
      <c r="Q27" s="4">
        <f>B27*$C$7+C27*$C$7+D27*$D$7+F27*$F$7+G27*$G$7+E27*$E$7</f>
        <v>1384</v>
      </c>
      <c r="R27" s="28">
        <f>SUM(R25:R26)</f>
        <v>968</v>
      </c>
      <c r="S27" s="4">
        <f>SUM(Q27:R27)</f>
        <v>2352</v>
      </c>
      <c r="T27" s="13"/>
    </row>
    <row r="28" spans="1:20" s="1" customFormat="1" ht="12.75">
      <c r="A28" s="5" t="s">
        <v>28</v>
      </c>
      <c r="B28" s="8">
        <f aca="true" t="shared" si="3" ref="B28:N28">SUM(B25:B27)</f>
        <v>141</v>
      </c>
      <c r="C28" s="8">
        <f t="shared" si="3"/>
        <v>10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152</v>
      </c>
      <c r="I28" s="8">
        <f t="shared" si="3"/>
        <v>23</v>
      </c>
      <c r="J28" s="8">
        <f t="shared" si="3"/>
        <v>2</v>
      </c>
      <c r="K28" s="8">
        <f t="shared" si="3"/>
        <v>9</v>
      </c>
      <c r="L28" s="8">
        <f t="shared" si="3"/>
        <v>0</v>
      </c>
      <c r="M28" s="8">
        <f t="shared" si="3"/>
        <v>0</v>
      </c>
      <c r="N28" s="8">
        <f t="shared" si="3"/>
        <v>1</v>
      </c>
      <c r="O28" s="8">
        <f>SUM(O27,O26,O25)</f>
        <v>35</v>
      </c>
      <c r="P28" s="8">
        <f>SUM(P25:P27)</f>
        <v>187</v>
      </c>
      <c r="Q28" s="8">
        <f>SUM(Q25:Q27)</f>
        <v>6064</v>
      </c>
      <c r="R28" s="8">
        <f>SUM(R25:R27)</f>
        <v>1936</v>
      </c>
      <c r="S28" s="8">
        <f>SUM(S25:S27)</f>
        <v>8000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42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45</v>
      </c>
      <c r="I30" s="19">
        <v>5</v>
      </c>
      <c r="J30" s="19">
        <v>1</v>
      </c>
      <c r="K30" s="19">
        <v>3</v>
      </c>
      <c r="L30" s="19">
        <v>0</v>
      </c>
      <c r="M30" s="19">
        <v>0</v>
      </c>
      <c r="N30" s="19">
        <v>0</v>
      </c>
      <c r="O30" s="19">
        <f>SUM(I30:N30)</f>
        <v>9</v>
      </c>
      <c r="P30" s="12">
        <f>SUM(O30,H30)</f>
        <v>54</v>
      </c>
      <c r="Q30" s="4">
        <f>B30*$C$7+C30*$C$7+D30*$D$7+F30*$F$7+G30*$G$7+E30*$E$7</f>
        <v>1784</v>
      </c>
      <c r="R30" s="4">
        <f>I30*$J$7+J30*$J$7+K30*$K$7+M30*$M$7+N30*$N$7+L30*$L$7</f>
        <v>312</v>
      </c>
      <c r="S30" s="4">
        <f>SUM(Q30:R30)</f>
        <v>2096</v>
      </c>
      <c r="T30" s="13"/>
    </row>
    <row r="31" spans="1:20" ht="12.75">
      <c r="A31" s="10" t="s">
        <v>5</v>
      </c>
      <c r="B31" s="19">
        <v>40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1">
        <f>SUM(B31:G31)</f>
        <v>45</v>
      </c>
      <c r="I31" s="19">
        <v>6</v>
      </c>
      <c r="J31" s="19">
        <v>1</v>
      </c>
      <c r="K31" s="19">
        <v>2</v>
      </c>
      <c r="L31" s="19">
        <v>0</v>
      </c>
      <c r="M31" s="19">
        <v>0</v>
      </c>
      <c r="N31" s="19">
        <v>0</v>
      </c>
      <c r="O31" s="19">
        <f>SUM(I31:N31)</f>
        <v>9</v>
      </c>
      <c r="P31" s="12">
        <f>SUM(O31,H31)</f>
        <v>54</v>
      </c>
      <c r="Q31" s="4">
        <f>B31*$C$7+C31*$C$7+D31*$D$7+F31*$F$7+G31*$G$7+E31*$E$7</f>
        <v>1709</v>
      </c>
      <c r="R31" s="4">
        <f>I31*$J$7+J31*$J$7+K31*$K$7+M31*$M$7+N31*$N$7+L31*$L$7</f>
        <v>328</v>
      </c>
      <c r="S31" s="4">
        <f>SUM(Q31:R31)</f>
        <v>2037</v>
      </c>
      <c r="T31" s="13"/>
    </row>
    <row r="32" spans="1:20" ht="12.75">
      <c r="A32" s="10" t="s">
        <v>9</v>
      </c>
      <c r="B32" s="11">
        <v>55</v>
      </c>
      <c r="C32" s="11">
        <v>1</v>
      </c>
      <c r="D32" s="11">
        <v>0</v>
      </c>
      <c r="E32" s="11">
        <v>0</v>
      </c>
      <c r="F32" s="11"/>
      <c r="G32" s="11">
        <v>0</v>
      </c>
      <c r="H32" s="11">
        <f>SUM(B32:G32)</f>
        <v>56</v>
      </c>
      <c r="I32" s="19">
        <v>11</v>
      </c>
      <c r="J32" s="19">
        <v>1</v>
      </c>
      <c r="K32" s="19">
        <v>4</v>
      </c>
      <c r="L32" s="19">
        <v>0</v>
      </c>
      <c r="M32" s="19">
        <v>0</v>
      </c>
      <c r="N32" s="19">
        <v>0</v>
      </c>
      <c r="O32" s="19">
        <f>SUM(I32:N32)</f>
        <v>16</v>
      </c>
      <c r="P32" s="12">
        <f>SUM(O32,H32)</f>
        <v>72</v>
      </c>
      <c r="Q32" s="4">
        <f>B32*$C$7+C32*$C$7+D32*$D$7+F32*$F$7+G32*$G$7+E32*$E$7</f>
        <v>2240</v>
      </c>
      <c r="R32" s="4">
        <f>I32*$J$7+J32*$J$7+K32*$K$7+M32*$M$7+N32*$N$7+L32*$L$7</f>
        <v>576</v>
      </c>
      <c r="S32" s="4">
        <f>SUM(Q32:R32)</f>
        <v>2816</v>
      </c>
      <c r="T32" s="13"/>
    </row>
    <row r="33" spans="1:20" s="1" customFormat="1" ht="12.75">
      <c r="A33" s="5" t="s">
        <v>29</v>
      </c>
      <c r="B33" s="8">
        <f aca="true" t="shared" si="4" ref="B33:N33">SUM(B30:B32)</f>
        <v>137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146</v>
      </c>
      <c r="I33" s="8">
        <f t="shared" si="4"/>
        <v>22</v>
      </c>
      <c r="J33" s="8">
        <f t="shared" si="4"/>
        <v>3</v>
      </c>
      <c r="K33" s="8">
        <f t="shared" si="4"/>
        <v>9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34</v>
      </c>
      <c r="P33" s="8">
        <f>SUM(P30:P32)</f>
        <v>180</v>
      </c>
      <c r="Q33" s="8">
        <f>SUM(Q30:Q32)</f>
        <v>5733</v>
      </c>
      <c r="R33" s="8">
        <f>SUM(R30:R32)</f>
        <v>1216</v>
      </c>
      <c r="S33" s="8">
        <f>SUM(S30:S32)</f>
        <v>6949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O35">SUM(B33,B28,B23,B19,B14)</f>
        <v>766</v>
      </c>
      <c r="C35" s="8">
        <f t="shared" si="5"/>
        <v>113</v>
      </c>
      <c r="D35" s="8">
        <f t="shared" si="5"/>
        <v>63</v>
      </c>
      <c r="E35" s="8">
        <f t="shared" si="5"/>
        <v>0</v>
      </c>
      <c r="F35" s="8">
        <f t="shared" si="5"/>
        <v>12</v>
      </c>
      <c r="G35" s="8">
        <f t="shared" si="5"/>
        <v>3</v>
      </c>
      <c r="H35" s="8">
        <f t="shared" si="5"/>
        <v>957</v>
      </c>
      <c r="I35" s="8">
        <f t="shared" si="5"/>
        <v>111</v>
      </c>
      <c r="J35" s="8">
        <f t="shared" si="5"/>
        <v>31</v>
      </c>
      <c r="K35" s="8">
        <f t="shared" si="5"/>
        <v>111</v>
      </c>
      <c r="L35" s="8">
        <f t="shared" si="5"/>
        <v>4</v>
      </c>
      <c r="M35" s="8">
        <f t="shared" si="5"/>
        <v>12</v>
      </c>
      <c r="N35" s="8">
        <f t="shared" si="5"/>
        <v>11</v>
      </c>
      <c r="O35" s="17">
        <f t="shared" si="5"/>
        <v>280</v>
      </c>
      <c r="P35" s="8">
        <f>SUM(P33,P28,P23,P19,P14)</f>
        <v>1237</v>
      </c>
      <c r="Q35" s="8">
        <f>SUM(Q33,Q28,Q23,Q19,Q14)</f>
        <v>36843</v>
      </c>
      <c r="R35" s="8">
        <f>SUM(R33,R28,R23,R19,R14)</f>
        <v>9378</v>
      </c>
      <c r="S35" s="8">
        <f>SUM(S33,S28,S23,S19,S14)</f>
        <v>46221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  <mergeCell ref="A29:S29"/>
    <mergeCell ref="A34:S34"/>
    <mergeCell ref="R6:R7"/>
    <mergeCell ref="S6:S7"/>
    <mergeCell ref="A8:S8"/>
    <mergeCell ref="A15:S15"/>
    <mergeCell ref="A20:S20"/>
    <mergeCell ref="A24:S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44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30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98</v>
      </c>
      <c r="C9" s="11">
        <v>33</v>
      </c>
      <c r="D9" s="11">
        <v>5</v>
      </c>
      <c r="E9" s="11">
        <v>0</v>
      </c>
      <c r="F9" s="11">
        <v>2</v>
      </c>
      <c r="G9" s="11">
        <v>0</v>
      </c>
      <c r="H9" s="11">
        <f>SUM(B9:G9)</f>
        <v>138</v>
      </c>
      <c r="I9" s="19">
        <v>7</v>
      </c>
      <c r="J9" s="19">
        <v>3</v>
      </c>
      <c r="K9" s="19">
        <v>0</v>
      </c>
      <c r="L9" s="19">
        <v>20</v>
      </c>
      <c r="M9" s="19">
        <v>3</v>
      </c>
      <c r="N9" s="19">
        <v>0</v>
      </c>
      <c r="O9" s="19">
        <f>SUM(I9:N9)</f>
        <v>33</v>
      </c>
      <c r="P9" s="12">
        <f>H9+O9</f>
        <v>171</v>
      </c>
      <c r="Q9" s="26">
        <f>B9*$C$7+C9*$C$7+D9*$D$7+F9*$F$7+G9*$G$7+E9*$E$7</f>
        <v>5384</v>
      </c>
      <c r="R9" s="4">
        <f>I9*$J$7+J9*$J$7+K9*$K$7+M9*$M$7+N9*$N$7+L9*$L$7</f>
        <v>836</v>
      </c>
      <c r="S9" s="4">
        <f>SUM(Q9:R9)</f>
        <v>6220</v>
      </c>
      <c r="T9" s="13"/>
    </row>
    <row r="10" spans="1:20" ht="12.75">
      <c r="A10" s="10" t="s">
        <v>3</v>
      </c>
      <c r="B10" s="11">
        <v>42</v>
      </c>
      <c r="C10" s="11">
        <v>36</v>
      </c>
      <c r="D10" s="11">
        <v>31</v>
      </c>
      <c r="E10" s="11">
        <v>0</v>
      </c>
      <c r="F10" s="11">
        <v>8</v>
      </c>
      <c r="G10" s="11">
        <v>2</v>
      </c>
      <c r="H10" s="11">
        <f>SUM(B10:G10)</f>
        <v>119</v>
      </c>
      <c r="I10" s="19">
        <v>7</v>
      </c>
      <c r="J10" s="19">
        <v>3</v>
      </c>
      <c r="K10" s="19">
        <v>11</v>
      </c>
      <c r="L10" s="19">
        <v>3</v>
      </c>
      <c r="M10" s="19">
        <v>1</v>
      </c>
      <c r="N10" s="19">
        <v>0</v>
      </c>
      <c r="O10" s="19">
        <f>SUM(I10:N10)</f>
        <v>25</v>
      </c>
      <c r="P10" s="12">
        <f>H10+O10</f>
        <v>144</v>
      </c>
      <c r="Q10" s="26">
        <f>B10*$C$7+C10*$C$7+D10*$D$7+F10*$F$7+G10*$G$7+E10*$E$7</f>
        <v>3978</v>
      </c>
      <c r="R10" s="4">
        <f>I10*$J$7+J10*$J$7+K10*$K$7+M10*$M$7+N10*$N$7+L10*$L$7</f>
        <v>736</v>
      </c>
      <c r="S10" s="4">
        <f>SUM(Q10:R10)</f>
        <v>4714</v>
      </c>
      <c r="T10" s="13"/>
    </row>
    <row r="11" spans="1:20" ht="12.75">
      <c r="A11" s="10" t="s">
        <v>4</v>
      </c>
      <c r="B11" s="11">
        <v>70</v>
      </c>
      <c r="C11" s="11">
        <v>8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79</v>
      </c>
      <c r="I11" s="19">
        <v>7</v>
      </c>
      <c r="J11" s="19">
        <v>1</v>
      </c>
      <c r="K11" s="19">
        <v>7</v>
      </c>
      <c r="L11" s="19">
        <v>0</v>
      </c>
      <c r="M11" s="19">
        <v>0</v>
      </c>
      <c r="N11" s="19">
        <v>1</v>
      </c>
      <c r="O11" s="19">
        <f>SUM(I11:N11)</f>
        <v>16</v>
      </c>
      <c r="P11" s="12">
        <f>H11+O11</f>
        <v>95</v>
      </c>
      <c r="Q11" s="26">
        <f>B11*$C$7+C11*$C$7+D11*$D$7+F11*$F$7+G11*$G$7</f>
        <v>3144</v>
      </c>
      <c r="R11" s="4">
        <f>I11*$J$7+J11*$J$7+K11*$K$7+M11*$M$7+N11*$N$7+L11*$L$7</f>
        <v>497</v>
      </c>
      <c r="S11" s="4">
        <f>SUM(Q11:R11)</f>
        <v>3641</v>
      </c>
      <c r="T11" s="13"/>
    </row>
    <row r="12" spans="1:20" ht="12.75">
      <c r="A12" s="10" t="s">
        <v>5</v>
      </c>
      <c r="B12" s="11">
        <v>28</v>
      </c>
      <c r="C12" s="11">
        <v>3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35</v>
      </c>
      <c r="I12" s="19">
        <v>3</v>
      </c>
      <c r="J12" s="19">
        <v>3</v>
      </c>
      <c r="K12" s="19">
        <v>9</v>
      </c>
      <c r="L12" s="19">
        <v>0</v>
      </c>
      <c r="M12" s="19">
        <v>1</v>
      </c>
      <c r="N12" s="19">
        <v>0</v>
      </c>
      <c r="O12" s="19">
        <f>SUM(I12:N12)</f>
        <v>16</v>
      </c>
      <c r="P12" s="12">
        <f>H12+O12</f>
        <v>51</v>
      </c>
      <c r="Q12" s="26">
        <f>B12*$C$7+C12*$C$7+D12*$D$7+F12*$F$7+G12*$G$7</f>
        <v>1336</v>
      </c>
      <c r="R12" s="4">
        <f>I12*$J$7+J12*$J$7+K12*$K$7+M12*$M$7+N12*$N$7+L12*$L$7</f>
        <v>468</v>
      </c>
      <c r="S12" s="4">
        <f>SUM(Q12:R12)</f>
        <v>1804</v>
      </c>
      <c r="T12" s="13"/>
    </row>
    <row r="13" spans="1:20" ht="12.75">
      <c r="A13" s="10" t="s">
        <v>6</v>
      </c>
      <c r="B13" s="11">
        <v>65</v>
      </c>
      <c r="C13" s="11">
        <v>6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71</v>
      </c>
      <c r="I13" s="19">
        <v>23</v>
      </c>
      <c r="J13" s="19">
        <v>5</v>
      </c>
      <c r="K13" s="19">
        <v>4</v>
      </c>
      <c r="L13" s="19">
        <v>0</v>
      </c>
      <c r="M13" s="19">
        <v>0</v>
      </c>
      <c r="N13" s="19">
        <v>0</v>
      </c>
      <c r="O13" s="19">
        <f>SUM(I13:N13)</f>
        <v>32</v>
      </c>
      <c r="P13" s="12">
        <f>H13+O13</f>
        <v>103</v>
      </c>
      <c r="Q13" s="26">
        <f>B13*$C$7+C13*$C$7+D13*$D$7+F13*$F$7+G13*$G$7</f>
        <v>2840</v>
      </c>
      <c r="R13" s="4">
        <f>I13*$J$7+J13*$J$7+K13*$K$7+M13*$M$7+N13*$N$7+L13*$L$7</f>
        <v>1216</v>
      </c>
      <c r="S13" s="4">
        <f>SUM(Q13:R13)</f>
        <v>4056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303</v>
      </c>
      <c r="C14" s="8">
        <f t="shared" si="0"/>
        <v>86</v>
      </c>
      <c r="D14" s="8">
        <f t="shared" si="0"/>
        <v>41</v>
      </c>
      <c r="E14" s="8">
        <f t="shared" si="0"/>
        <v>0</v>
      </c>
      <c r="F14" s="8">
        <f t="shared" si="0"/>
        <v>10</v>
      </c>
      <c r="G14" s="8">
        <f t="shared" si="0"/>
        <v>2</v>
      </c>
      <c r="H14" s="8">
        <f t="shared" si="0"/>
        <v>442</v>
      </c>
      <c r="I14" s="8">
        <f t="shared" si="0"/>
        <v>47</v>
      </c>
      <c r="J14" s="8">
        <f t="shared" si="0"/>
        <v>15</v>
      </c>
      <c r="K14" s="8">
        <f t="shared" si="0"/>
        <v>31</v>
      </c>
      <c r="L14" s="8">
        <f t="shared" si="0"/>
        <v>23</v>
      </c>
      <c r="M14" s="8">
        <f t="shared" si="0"/>
        <v>5</v>
      </c>
      <c r="N14" s="8">
        <f t="shared" si="0"/>
        <v>1</v>
      </c>
      <c r="O14" s="8">
        <f t="shared" si="0"/>
        <v>122</v>
      </c>
      <c r="P14" s="8">
        <f t="shared" si="0"/>
        <v>564</v>
      </c>
      <c r="Q14" s="8">
        <f t="shared" si="0"/>
        <v>16682</v>
      </c>
      <c r="R14" s="8">
        <f t="shared" si="0"/>
        <v>3753</v>
      </c>
      <c r="S14" s="8">
        <f t="shared" si="0"/>
        <v>20435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20</v>
      </c>
      <c r="C16" s="11">
        <v>17</v>
      </c>
      <c r="D16" s="11">
        <v>6</v>
      </c>
      <c r="E16" s="11">
        <v>0</v>
      </c>
      <c r="F16" s="11">
        <v>0</v>
      </c>
      <c r="G16" s="11">
        <v>0</v>
      </c>
      <c r="H16" s="11">
        <f>SUM(B16:G16)</f>
        <v>43</v>
      </c>
      <c r="I16" s="19">
        <v>1</v>
      </c>
      <c r="J16" s="19">
        <v>4</v>
      </c>
      <c r="K16" s="19">
        <v>14</v>
      </c>
      <c r="L16" s="19">
        <v>0</v>
      </c>
      <c r="M16" s="19">
        <v>1</v>
      </c>
      <c r="N16" s="19">
        <v>0</v>
      </c>
      <c r="O16" s="19">
        <f>SUM(I16:N16)</f>
        <v>20</v>
      </c>
      <c r="P16" s="12">
        <f>H16+O16</f>
        <v>63</v>
      </c>
      <c r="Q16" s="4">
        <f>B16*$C$7+C16*$C$7+D16*$D$7+F16*$F$7+G16*$G$7+E16*$E$7</f>
        <v>1624</v>
      </c>
      <c r="R16" s="4">
        <f>I16*$J$7+J16*$J$7+K16*$K$7+M16*$M$7+N16*$N$7+L16*$L$7</f>
        <v>548</v>
      </c>
      <c r="S16" s="4">
        <f>SUM(Q16:R16)</f>
        <v>2172</v>
      </c>
      <c r="T16" s="13"/>
    </row>
    <row r="17" spans="1:20" ht="12.75">
      <c r="A17" s="10" t="s">
        <v>8</v>
      </c>
      <c r="B17" s="11">
        <v>53</v>
      </c>
      <c r="C17" s="11">
        <v>7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60</v>
      </c>
      <c r="I17" s="19">
        <v>4</v>
      </c>
      <c r="J17" s="19">
        <v>0</v>
      </c>
      <c r="K17" s="19">
        <v>7</v>
      </c>
      <c r="L17" s="19">
        <v>0</v>
      </c>
      <c r="M17" s="19">
        <v>1</v>
      </c>
      <c r="N17" s="19">
        <v>0</v>
      </c>
      <c r="O17" s="19">
        <f>SUM(I17:N17)</f>
        <v>12</v>
      </c>
      <c r="P17" s="12">
        <f>H17+O17</f>
        <v>72</v>
      </c>
      <c r="Q17" s="4">
        <f>B17*$C$7+C17*$C$7+D17*$D$7+F17*$F$7+G17*$G$7+E17*$E$7</f>
        <v>2400</v>
      </c>
      <c r="R17" s="4">
        <f>I17*$J$7+J17*$J$7+K17*$K$7+M17*$M$7+N17*$N$7+L17*$L$7</f>
        <v>340</v>
      </c>
      <c r="S17" s="4">
        <f>SUM(Q17:R17)</f>
        <v>2740</v>
      </c>
      <c r="T17" s="13"/>
    </row>
    <row r="18" spans="1:20" ht="12.75">
      <c r="A18" s="10" t="s">
        <v>9</v>
      </c>
      <c r="B18" s="11">
        <v>34</v>
      </c>
      <c r="C18" s="11">
        <v>8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54</v>
      </c>
      <c r="I18" s="19">
        <v>4</v>
      </c>
      <c r="J18" s="19">
        <v>1</v>
      </c>
      <c r="K18" s="19">
        <v>5</v>
      </c>
      <c r="L18" s="19">
        <v>0</v>
      </c>
      <c r="M18" s="19">
        <v>2</v>
      </c>
      <c r="N18" s="19">
        <v>8</v>
      </c>
      <c r="O18" s="19">
        <f>SUM(I18:N18)</f>
        <v>20</v>
      </c>
      <c r="P18" s="12">
        <f>H18+O18</f>
        <v>74</v>
      </c>
      <c r="Q18" s="4">
        <f>B18*$C$7+C18*$C$7+D18*$D$7+F18*$F$7+G18*$G$7+E18*$E$7</f>
        <v>1968</v>
      </c>
      <c r="R18" s="4">
        <f>I18*$J$7+J18*$J$7+K18*$K$7+M18*$M$7+N18*$N$7+L18*$L$7</f>
        <v>416</v>
      </c>
      <c r="S18" s="4">
        <f>SUM(Q18:R18)</f>
        <v>2384</v>
      </c>
      <c r="T18" s="13"/>
    </row>
    <row r="19" spans="1:20" s="1" customFormat="1" ht="12.75">
      <c r="A19" s="5" t="s">
        <v>26</v>
      </c>
      <c r="B19" s="8">
        <f aca="true" t="shared" si="1" ref="B19:O19">SUM(B16:B18)</f>
        <v>107</v>
      </c>
      <c r="C19" s="8">
        <f t="shared" si="1"/>
        <v>32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157</v>
      </c>
      <c r="I19" s="8">
        <f t="shared" si="1"/>
        <v>9</v>
      </c>
      <c r="J19" s="8">
        <f t="shared" si="1"/>
        <v>5</v>
      </c>
      <c r="K19" s="8">
        <f t="shared" si="1"/>
        <v>26</v>
      </c>
      <c r="L19" s="8">
        <f t="shared" si="1"/>
        <v>0</v>
      </c>
      <c r="M19" s="8">
        <f t="shared" si="1"/>
        <v>4</v>
      </c>
      <c r="N19" s="8">
        <f t="shared" si="1"/>
        <v>8</v>
      </c>
      <c r="O19" s="8">
        <f t="shared" si="1"/>
        <v>52</v>
      </c>
      <c r="P19" s="8">
        <f>SUM(P16:P18)</f>
        <v>209</v>
      </c>
      <c r="Q19" s="8">
        <f>SUM(Q16:Q18)</f>
        <v>5992</v>
      </c>
      <c r="R19" s="8">
        <f>SUM(R16:R18)</f>
        <v>1304</v>
      </c>
      <c r="S19" s="8">
        <f>SUM(S16:S18)</f>
        <v>7296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44</v>
      </c>
      <c r="C21" s="11">
        <v>2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46</v>
      </c>
      <c r="I21" s="19">
        <v>2</v>
      </c>
      <c r="J21" s="19">
        <v>2</v>
      </c>
      <c r="K21" s="19">
        <v>7</v>
      </c>
      <c r="L21" s="19">
        <v>0</v>
      </c>
      <c r="M21" s="19">
        <v>0</v>
      </c>
      <c r="N21" s="19">
        <v>0</v>
      </c>
      <c r="O21" s="19">
        <f>SUM(I21:N21)</f>
        <v>11</v>
      </c>
      <c r="P21" s="12">
        <f>H21+O21</f>
        <v>57</v>
      </c>
      <c r="Q21" s="4">
        <f>B21*$C$7+C21*$C$7+D21*$D$7+F21*$F$7+G21*$G$7+E21*$E$7</f>
        <v>1840</v>
      </c>
      <c r="R21" s="4">
        <f>I21*$J$7+J21*$J$7+K21*$K$7+M21*$M$7+N21*$N$7+L21*$L$7</f>
        <v>328</v>
      </c>
      <c r="S21" s="4">
        <f>SUM(Q21:R21)</f>
        <v>2168</v>
      </c>
      <c r="T21" s="13"/>
    </row>
    <row r="22" spans="1:20" ht="12.75">
      <c r="A22" s="10" t="s">
        <v>5</v>
      </c>
      <c r="B22" s="11">
        <v>35</v>
      </c>
      <c r="C22" s="11">
        <v>10</v>
      </c>
      <c r="D22" s="11">
        <v>1</v>
      </c>
      <c r="E22" s="11">
        <v>0</v>
      </c>
      <c r="F22" s="11">
        <v>0</v>
      </c>
      <c r="G22" s="11">
        <v>0</v>
      </c>
      <c r="H22" s="11">
        <f>SUM(B22:G22)</f>
        <v>46</v>
      </c>
      <c r="I22" s="19">
        <v>3</v>
      </c>
      <c r="J22" s="19">
        <v>4</v>
      </c>
      <c r="K22" s="19">
        <v>11</v>
      </c>
      <c r="L22" s="19">
        <v>0</v>
      </c>
      <c r="M22" s="19">
        <v>1</v>
      </c>
      <c r="N22" s="19">
        <v>0</v>
      </c>
      <c r="O22" s="19">
        <f>SUM(I22:N22)</f>
        <v>19</v>
      </c>
      <c r="P22" s="12">
        <f>H22+O22</f>
        <v>65</v>
      </c>
      <c r="Q22" s="4">
        <f>B22*$C$7+C22*$C$7+D22*$D$7+F22*$F$7+G22*$G$7+E22*$E$7</f>
        <v>1824</v>
      </c>
      <c r="R22" s="4">
        <f>I22*$J$7+J22*$J$7+K22*$K$7+M22*$M$7+N22*$N$7+L22*$L$7</f>
        <v>556</v>
      </c>
      <c r="S22" s="4">
        <f>SUM(Q22:R22)</f>
        <v>2380</v>
      </c>
      <c r="T22" s="13"/>
    </row>
    <row r="23" spans="1:20" s="1" customFormat="1" ht="14.25" customHeight="1">
      <c r="A23" s="5" t="s">
        <v>27</v>
      </c>
      <c r="B23" s="8">
        <f aca="true" t="shared" si="2" ref="B23:N23">SUM(B21:B22)</f>
        <v>79</v>
      </c>
      <c r="C23" s="8">
        <f t="shared" si="2"/>
        <v>12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92</v>
      </c>
      <c r="I23" s="8">
        <f t="shared" si="2"/>
        <v>5</v>
      </c>
      <c r="J23" s="8">
        <f t="shared" si="2"/>
        <v>6</v>
      </c>
      <c r="K23" s="8">
        <f t="shared" si="2"/>
        <v>18</v>
      </c>
      <c r="L23" s="8">
        <f t="shared" si="2"/>
        <v>0</v>
      </c>
      <c r="M23" s="8">
        <f t="shared" si="2"/>
        <v>1</v>
      </c>
      <c r="N23" s="8">
        <f t="shared" si="2"/>
        <v>0</v>
      </c>
      <c r="O23" s="8">
        <f>SUM(O21:O22)</f>
        <v>30</v>
      </c>
      <c r="P23" s="8">
        <f>SUM(P21:P22)</f>
        <v>122</v>
      </c>
      <c r="Q23" s="8">
        <f>SUM(Q21:Q22)</f>
        <v>3664</v>
      </c>
      <c r="R23" s="8">
        <f>SUM(R21:R22)</f>
        <v>884</v>
      </c>
      <c r="S23" s="8">
        <f>SUM(S21:S22)</f>
        <v>4548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43</v>
      </c>
      <c r="I25" s="19">
        <v>5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f>SUM(I25:N25)</f>
        <v>6</v>
      </c>
      <c r="P25" s="12">
        <f>SUM(O25,H25)</f>
        <v>49</v>
      </c>
      <c r="Q25" s="4">
        <f>B25*$C$7+C25*$C$7+D25*$D$7+F25*$F$7+G25*$G$7+E25*$E$7</f>
        <v>1720</v>
      </c>
      <c r="R25" s="4">
        <f>I25*$J$7+J25*$J$7+K25*$K$7+M25*$M$7+N25*$N$7+L25*$L$7</f>
        <v>224</v>
      </c>
      <c r="S25" s="4">
        <f>SUM(Q25:R25)</f>
        <v>1944</v>
      </c>
      <c r="T25" s="13"/>
    </row>
    <row r="26" spans="1:20" s="2" customFormat="1" ht="12.75">
      <c r="A26" s="14" t="s">
        <v>14</v>
      </c>
      <c r="B26" s="12">
        <v>72</v>
      </c>
      <c r="C26" s="12">
        <v>10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82</v>
      </c>
      <c r="I26" s="19">
        <v>13</v>
      </c>
      <c r="J26" s="19">
        <v>6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20</v>
      </c>
      <c r="P26" s="12">
        <f>SUM(O26,H26)</f>
        <v>102</v>
      </c>
      <c r="Q26" s="4">
        <f>B26*$C$7+C26*$C$7+D26*$D$7+F26*$F$7+G26*$G$7+E26*$E$7</f>
        <v>3280</v>
      </c>
      <c r="R26" s="4">
        <f>I26*$J$7+J26*$J$7+K26*$K$7+M26*$M$7+N26*$N$7+L26*$L$7</f>
        <v>784</v>
      </c>
      <c r="S26" s="4">
        <f>SUM(Q26:R26)</f>
        <v>4064</v>
      </c>
      <c r="T26" s="15"/>
    </row>
    <row r="27" spans="1:20" ht="12.75">
      <c r="A27" s="10" t="s">
        <v>5</v>
      </c>
      <c r="B27" s="11">
        <v>25</v>
      </c>
      <c r="C27" s="11">
        <v>13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39</v>
      </c>
      <c r="I27" s="19">
        <v>1</v>
      </c>
      <c r="J27" s="19">
        <v>0</v>
      </c>
      <c r="K27" s="19">
        <v>7</v>
      </c>
      <c r="L27" s="19">
        <v>0</v>
      </c>
      <c r="M27" s="19">
        <v>0</v>
      </c>
      <c r="N27" s="19">
        <v>0</v>
      </c>
      <c r="O27" s="19">
        <f>SUM(I27:N27)</f>
        <v>8</v>
      </c>
      <c r="P27" s="12">
        <f>SUM(O27,H27)</f>
        <v>47</v>
      </c>
      <c r="Q27" s="4">
        <f>B27*$C$7+C27*$C$7+D27*$D$7+F27*$F$7+G27*$G$7+E27*$E$7</f>
        <v>1544</v>
      </c>
      <c r="R27" s="28">
        <f>SUM(R25:R26)</f>
        <v>1008</v>
      </c>
      <c r="S27" s="4">
        <f>SUM(Q27:R27)</f>
        <v>2552</v>
      </c>
      <c r="T27" s="13"/>
    </row>
    <row r="28" spans="1:20" s="1" customFormat="1" ht="12.75">
      <c r="A28" s="5" t="s">
        <v>28</v>
      </c>
      <c r="B28" s="8">
        <f aca="true" t="shared" si="3" ref="B28:N28">SUM(B25:B27)</f>
        <v>139</v>
      </c>
      <c r="C28" s="8">
        <f t="shared" si="3"/>
        <v>24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164</v>
      </c>
      <c r="I28" s="8">
        <f t="shared" si="3"/>
        <v>19</v>
      </c>
      <c r="J28" s="8">
        <f t="shared" si="3"/>
        <v>6</v>
      </c>
      <c r="K28" s="8">
        <f t="shared" si="3"/>
        <v>9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34</v>
      </c>
      <c r="P28" s="8">
        <f>SUM(P25:P27)</f>
        <v>198</v>
      </c>
      <c r="Q28" s="8">
        <f>SUM(Q25:Q27)</f>
        <v>6544</v>
      </c>
      <c r="R28" s="8">
        <f>SUM(R25:R27)</f>
        <v>2016</v>
      </c>
      <c r="S28" s="8">
        <f>SUM(S25:S27)</f>
        <v>8560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42</v>
      </c>
      <c r="C30" s="11">
        <v>4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47</v>
      </c>
      <c r="I30" s="19">
        <v>5</v>
      </c>
      <c r="J30" s="19">
        <v>1</v>
      </c>
      <c r="K30" s="19">
        <v>3</v>
      </c>
      <c r="L30" s="19">
        <v>0</v>
      </c>
      <c r="M30" s="19">
        <v>0</v>
      </c>
      <c r="N30" s="19">
        <v>0</v>
      </c>
      <c r="O30" s="19">
        <f>SUM(I30:N30)</f>
        <v>9</v>
      </c>
      <c r="P30" s="12">
        <f>SUM(O30,H30)</f>
        <v>56</v>
      </c>
      <c r="Q30" s="4">
        <f>B30*$C$7+C30*$C$7+D30*$D$7+F30*$F$7+G30*$G$7+E30*$E$7</f>
        <v>1864</v>
      </c>
      <c r="R30" s="4">
        <f>I30*$J$7+J30*$J$7+K30*$K$7+M30*$M$7+N30*$N$7+L30*$L$7</f>
        <v>312</v>
      </c>
      <c r="S30" s="4">
        <f>SUM(Q30:R30)</f>
        <v>2176</v>
      </c>
      <c r="T30" s="13"/>
    </row>
    <row r="31" spans="1:20" ht="12.75">
      <c r="A31" s="10" t="s">
        <v>5</v>
      </c>
      <c r="B31" s="19">
        <v>40</v>
      </c>
      <c r="C31" s="19">
        <v>2</v>
      </c>
      <c r="D31" s="19">
        <v>2</v>
      </c>
      <c r="E31" s="19">
        <v>0</v>
      </c>
      <c r="F31" s="19">
        <v>1</v>
      </c>
      <c r="G31" s="19">
        <v>1</v>
      </c>
      <c r="H31" s="11">
        <f>SUM(B31:G31)</f>
        <v>46</v>
      </c>
      <c r="I31" s="19">
        <v>6</v>
      </c>
      <c r="J31" s="19">
        <v>1</v>
      </c>
      <c r="K31" s="19">
        <v>2</v>
      </c>
      <c r="L31" s="19">
        <v>0</v>
      </c>
      <c r="M31" s="19">
        <v>0</v>
      </c>
      <c r="N31" s="19">
        <v>0</v>
      </c>
      <c r="O31" s="19">
        <f>SUM(I31:N31)</f>
        <v>9</v>
      </c>
      <c r="P31" s="12">
        <f>SUM(O31,H31)</f>
        <v>55</v>
      </c>
      <c r="Q31" s="4">
        <f>B31*$C$7+C31*$C$7+D31*$D$7+F31*$F$7+G31*$G$7+E31*$E$7</f>
        <v>1749</v>
      </c>
      <c r="R31" s="4">
        <f>I31*$J$7+J31*$J$7+K31*$K$7+M31*$M$7+N31*$N$7+L31*$L$7</f>
        <v>328</v>
      </c>
      <c r="S31" s="4">
        <f>SUM(Q31:R31)</f>
        <v>2077</v>
      </c>
      <c r="T31" s="13"/>
    </row>
    <row r="32" spans="1:20" ht="12.75">
      <c r="A32" s="10" t="s">
        <v>9</v>
      </c>
      <c r="B32" s="11">
        <v>55</v>
      </c>
      <c r="C32" s="11">
        <v>7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62</v>
      </c>
      <c r="I32" s="19">
        <v>9</v>
      </c>
      <c r="J32" s="19">
        <v>1</v>
      </c>
      <c r="K32" s="19">
        <v>4</v>
      </c>
      <c r="L32" s="19">
        <v>0</v>
      </c>
      <c r="M32" s="19">
        <v>0</v>
      </c>
      <c r="N32" s="19">
        <v>0</v>
      </c>
      <c r="O32" s="19">
        <f>SUM(I32:N32)</f>
        <v>14</v>
      </c>
      <c r="P32" s="12">
        <f>SUM(O32,H32)</f>
        <v>76</v>
      </c>
      <c r="Q32" s="4">
        <f>B32*$C$7+C32*$C$7+D32*$D$7+F32*$F$7+G32*$G$7+E32*$E$7</f>
        <v>2480</v>
      </c>
      <c r="R32" s="4">
        <f>I32*$J$7+J32*$J$7+K32*$K$7+M32*$M$7+N32*$N$7+L32*$L$7</f>
        <v>496</v>
      </c>
      <c r="S32" s="4">
        <f>SUM(Q32:R32)</f>
        <v>2976</v>
      </c>
      <c r="T32" s="13"/>
    </row>
    <row r="33" spans="1:20" s="1" customFormat="1" ht="12.75">
      <c r="A33" s="5" t="s">
        <v>29</v>
      </c>
      <c r="B33" s="8">
        <f aca="true" t="shared" si="4" ref="B33:N33">SUM(B30:B32)</f>
        <v>137</v>
      </c>
      <c r="C33" s="8">
        <f t="shared" si="4"/>
        <v>13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155</v>
      </c>
      <c r="I33" s="8">
        <f t="shared" si="4"/>
        <v>20</v>
      </c>
      <c r="J33" s="8">
        <f t="shared" si="4"/>
        <v>3</v>
      </c>
      <c r="K33" s="8">
        <f t="shared" si="4"/>
        <v>9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32</v>
      </c>
      <c r="P33" s="8">
        <f>SUM(P30:P32)</f>
        <v>187</v>
      </c>
      <c r="Q33" s="8">
        <f>SUM(Q30:Q32)</f>
        <v>6093</v>
      </c>
      <c r="R33" s="8">
        <f>SUM(R30:R32)</f>
        <v>1136</v>
      </c>
      <c r="S33" s="8">
        <f>SUM(S30:S32)</f>
        <v>7229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O35">SUM(B33,B28,B23,B19,B14)</f>
        <v>765</v>
      </c>
      <c r="C35" s="8">
        <f t="shared" si="5"/>
        <v>167</v>
      </c>
      <c r="D35" s="8">
        <f t="shared" si="5"/>
        <v>64</v>
      </c>
      <c r="E35" s="8">
        <f t="shared" si="5"/>
        <v>0</v>
      </c>
      <c r="F35" s="8">
        <f t="shared" si="5"/>
        <v>11</v>
      </c>
      <c r="G35" s="8">
        <f t="shared" si="5"/>
        <v>3</v>
      </c>
      <c r="H35" s="8">
        <f t="shared" si="5"/>
        <v>1010</v>
      </c>
      <c r="I35" s="8">
        <f t="shared" si="5"/>
        <v>100</v>
      </c>
      <c r="J35" s="8">
        <f t="shared" si="5"/>
        <v>35</v>
      </c>
      <c r="K35" s="8">
        <f t="shared" si="5"/>
        <v>93</v>
      </c>
      <c r="L35" s="8">
        <f t="shared" si="5"/>
        <v>23</v>
      </c>
      <c r="M35" s="8">
        <f t="shared" si="5"/>
        <v>10</v>
      </c>
      <c r="N35" s="8">
        <f t="shared" si="5"/>
        <v>9</v>
      </c>
      <c r="O35" s="17">
        <f t="shared" si="5"/>
        <v>270</v>
      </c>
      <c r="P35" s="8">
        <f>SUM(P33,P28,P23,P19,P14)</f>
        <v>1280</v>
      </c>
      <c r="Q35" s="8">
        <f>SUM(Q33,Q28,Q23,Q19,Q14)</f>
        <v>38975</v>
      </c>
      <c r="R35" s="8">
        <f>SUM(R33,R28,R23,R19,R14)</f>
        <v>9093</v>
      </c>
      <c r="S35" s="8">
        <f>SUM(S33,S28,S23,S19,S14)</f>
        <v>48068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  <mergeCell ref="A29:S29"/>
    <mergeCell ref="A34:S34"/>
    <mergeCell ref="R6:R7"/>
    <mergeCell ref="S6:S7"/>
    <mergeCell ref="A8:S8"/>
    <mergeCell ref="A15:S15"/>
    <mergeCell ref="A20:S20"/>
    <mergeCell ref="A24:S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5" sqref="A5:T5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15.7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" customFormat="1" ht="15.75">
      <c r="A5" s="35" t="s">
        <v>45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" customFormat="1" ht="27" customHeight="1">
      <c r="A6" s="37" t="s">
        <v>31</v>
      </c>
      <c r="B6" s="38" t="s">
        <v>18</v>
      </c>
      <c r="C6" s="39"/>
      <c r="D6" s="39"/>
      <c r="E6" s="39"/>
      <c r="F6" s="39"/>
      <c r="G6" s="39"/>
      <c r="H6" s="40"/>
      <c r="I6" s="38" t="s">
        <v>19</v>
      </c>
      <c r="J6" s="39"/>
      <c r="K6" s="39"/>
      <c r="L6" s="39"/>
      <c r="M6" s="39"/>
      <c r="N6" s="39"/>
      <c r="O6" s="40"/>
      <c r="P6" s="41" t="s">
        <v>21</v>
      </c>
      <c r="Q6" s="40" t="s">
        <v>22</v>
      </c>
      <c r="R6" s="37" t="s">
        <v>23</v>
      </c>
      <c r="S6" s="37" t="s">
        <v>24</v>
      </c>
      <c r="T6" s="3"/>
    </row>
    <row r="7" spans="1:20" s="1" customFormat="1" ht="12.75">
      <c r="A7" s="37"/>
      <c r="B7" s="27" t="s">
        <v>34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20</v>
      </c>
      <c r="I7" s="6" t="s">
        <v>34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20</v>
      </c>
      <c r="P7" s="42"/>
      <c r="Q7" s="40"/>
      <c r="R7" s="37"/>
      <c r="S7" s="37"/>
      <c r="T7" s="3"/>
    </row>
    <row r="8" spans="1:20" s="1" customFormat="1" ht="12.75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0"/>
      <c r="R8" s="50"/>
      <c r="S8" s="52"/>
      <c r="T8" s="3"/>
    </row>
    <row r="9" spans="1:20" ht="12" customHeight="1">
      <c r="A9" s="10" t="s">
        <v>2</v>
      </c>
      <c r="B9" s="11">
        <v>101</v>
      </c>
      <c r="C9" s="11">
        <v>30</v>
      </c>
      <c r="D9" s="11">
        <v>5</v>
      </c>
      <c r="E9" s="11">
        <v>0</v>
      </c>
      <c r="F9" s="11">
        <v>2</v>
      </c>
      <c r="G9" s="11">
        <v>0</v>
      </c>
      <c r="H9" s="11">
        <f>SUM(B9:G9)</f>
        <v>138</v>
      </c>
      <c r="I9" s="19">
        <v>7</v>
      </c>
      <c r="J9" s="19">
        <v>4</v>
      </c>
      <c r="K9" s="19">
        <v>18</v>
      </c>
      <c r="L9" s="19">
        <v>0</v>
      </c>
      <c r="M9" s="19">
        <v>3</v>
      </c>
      <c r="N9" s="19">
        <v>0</v>
      </c>
      <c r="O9" s="19">
        <f>SUM(I9:N9)</f>
        <v>32</v>
      </c>
      <c r="P9" s="12">
        <f>H9+O9</f>
        <v>170</v>
      </c>
      <c r="Q9" s="26">
        <f>B9*$C$7+C9*$C$7+D9*$D$7+F9*$F$7+G9*$G$7+E9*$E$7</f>
        <v>5384</v>
      </c>
      <c r="R9" s="4">
        <f>I9*$J$7+J9*$J$7+K9*$K$7+M9*$M$7+N9*$N$7+L9*$L$7</f>
        <v>908</v>
      </c>
      <c r="S9" s="4">
        <f>SUM(Q9:R9)</f>
        <v>6292</v>
      </c>
      <c r="T9" s="13"/>
    </row>
    <row r="10" spans="1:20" ht="12.75">
      <c r="A10" s="10" t="s">
        <v>3</v>
      </c>
      <c r="B10" s="11">
        <v>44</v>
      </c>
      <c r="C10" s="11">
        <v>34</v>
      </c>
      <c r="D10" s="11">
        <v>33</v>
      </c>
      <c r="E10" s="11">
        <v>0</v>
      </c>
      <c r="F10" s="11">
        <v>8</v>
      </c>
      <c r="G10" s="11">
        <v>2</v>
      </c>
      <c r="H10" s="11">
        <f>SUM(B10:G10)</f>
        <v>121</v>
      </c>
      <c r="I10" s="19">
        <v>8</v>
      </c>
      <c r="J10" s="19">
        <v>2</v>
      </c>
      <c r="K10" s="19">
        <v>10</v>
      </c>
      <c r="L10" s="19">
        <v>5</v>
      </c>
      <c r="M10" s="19">
        <v>0</v>
      </c>
      <c r="N10" s="19">
        <v>0</v>
      </c>
      <c r="O10" s="19">
        <f>SUM(I10:N10)</f>
        <v>25</v>
      </c>
      <c r="P10" s="12">
        <f>H10+O10</f>
        <v>146</v>
      </c>
      <c r="Q10" s="26">
        <f>B10*$C$7+C10*$C$7+D10*$D$7+F10*$F$7+G10*$G$7+E10*$E$7</f>
        <v>4026</v>
      </c>
      <c r="R10" s="4">
        <f>I10*$J$7+J10*$J$7+K10*$K$7+M10*$M$7+N10*$N$7+L10*$L$7</f>
        <v>740</v>
      </c>
      <c r="S10" s="4">
        <f>SUM(Q10:R10)</f>
        <v>4766</v>
      </c>
      <c r="T10" s="13"/>
    </row>
    <row r="11" spans="1:20" ht="12.75">
      <c r="A11" s="10" t="s">
        <v>4</v>
      </c>
      <c r="B11" s="11">
        <v>71</v>
      </c>
      <c r="C11" s="11">
        <v>7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79</v>
      </c>
      <c r="I11" s="19">
        <v>7</v>
      </c>
      <c r="J11" s="19">
        <v>1</v>
      </c>
      <c r="K11" s="19">
        <v>7</v>
      </c>
      <c r="L11" s="19">
        <v>0</v>
      </c>
      <c r="M11" s="19">
        <v>0</v>
      </c>
      <c r="N11" s="19">
        <v>1</v>
      </c>
      <c r="O11" s="19">
        <f>SUM(I11:N11)</f>
        <v>16</v>
      </c>
      <c r="P11" s="12">
        <f>H11+O11</f>
        <v>95</v>
      </c>
      <c r="Q11" s="26">
        <f>B11*$C$7+C11*$C$7+D11*$D$7+F11*$F$7+G11*$G$7</f>
        <v>3144</v>
      </c>
      <c r="R11" s="4">
        <f>I11*$J$7+J11*$J$7+K11*$K$7+M11*$M$7+N11*$N$7+L11*$L$7</f>
        <v>497</v>
      </c>
      <c r="S11" s="4">
        <f>SUM(Q11:R11)</f>
        <v>3641</v>
      </c>
      <c r="T11" s="13"/>
    </row>
    <row r="12" spans="1:20" ht="12.75">
      <c r="A12" s="10" t="s">
        <v>5</v>
      </c>
      <c r="B12" s="11">
        <v>28</v>
      </c>
      <c r="C12" s="11">
        <v>3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35</v>
      </c>
      <c r="I12" s="19">
        <v>3</v>
      </c>
      <c r="J12" s="19">
        <v>3</v>
      </c>
      <c r="K12" s="19">
        <v>10</v>
      </c>
      <c r="L12" s="19">
        <v>0</v>
      </c>
      <c r="M12" s="19">
        <v>0</v>
      </c>
      <c r="N12" s="19">
        <v>0</v>
      </c>
      <c r="O12" s="19">
        <f>SUM(I12:N12)</f>
        <v>16</v>
      </c>
      <c r="P12" s="12">
        <f>H12+O12</f>
        <v>51</v>
      </c>
      <c r="Q12" s="26">
        <f>B12*$C$7+C12*$C$7+D12*$D$7+F12*$F$7+G12*$G$7</f>
        <v>1336</v>
      </c>
      <c r="R12" s="4">
        <f>I12*$J$7+J12*$J$7+K12*$K$7+M12*$M$7+N12*$N$7+L12*$L$7</f>
        <v>480</v>
      </c>
      <c r="S12" s="4">
        <f>SUM(Q12:R12)</f>
        <v>1816</v>
      </c>
      <c r="T12" s="13"/>
    </row>
    <row r="13" spans="1:20" ht="12.75">
      <c r="A13" s="10" t="s">
        <v>6</v>
      </c>
      <c r="B13" s="11">
        <v>69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71</v>
      </c>
      <c r="I13" s="19">
        <v>24</v>
      </c>
      <c r="J13" s="19">
        <v>4</v>
      </c>
      <c r="K13" s="19">
        <v>4</v>
      </c>
      <c r="L13" s="19">
        <v>0</v>
      </c>
      <c r="M13" s="19">
        <v>0</v>
      </c>
      <c r="N13" s="19">
        <v>0</v>
      </c>
      <c r="O13" s="19">
        <f>SUM(I13:N13)</f>
        <v>32</v>
      </c>
      <c r="P13" s="12">
        <f>H13+O13</f>
        <v>103</v>
      </c>
      <c r="Q13" s="26">
        <f>B13*$C$7+C13*$C$7+D13*$D$7+F13*$F$7+G13*$G$7</f>
        <v>2840</v>
      </c>
      <c r="R13" s="4">
        <f>I13*$J$7+J13*$J$7+K13*$K$7+M13*$M$7+N13*$N$7+L13*$L$7</f>
        <v>1216</v>
      </c>
      <c r="S13" s="4">
        <f>SUM(Q13:R13)</f>
        <v>4056</v>
      </c>
      <c r="T13" s="13"/>
    </row>
    <row r="14" spans="1:20" s="1" customFormat="1" ht="12.75">
      <c r="A14" s="5" t="s">
        <v>25</v>
      </c>
      <c r="B14" s="8">
        <f aca="true" t="shared" si="0" ref="B14:S14">SUM(B9:B13)</f>
        <v>313</v>
      </c>
      <c r="C14" s="8">
        <f t="shared" si="0"/>
        <v>76</v>
      </c>
      <c r="D14" s="8">
        <f t="shared" si="0"/>
        <v>43</v>
      </c>
      <c r="E14" s="8">
        <f t="shared" si="0"/>
        <v>0</v>
      </c>
      <c r="F14" s="8">
        <f t="shared" si="0"/>
        <v>10</v>
      </c>
      <c r="G14" s="8">
        <f t="shared" si="0"/>
        <v>2</v>
      </c>
      <c r="H14" s="8">
        <f t="shared" si="0"/>
        <v>444</v>
      </c>
      <c r="I14" s="8">
        <f t="shared" si="0"/>
        <v>49</v>
      </c>
      <c r="J14" s="8">
        <f t="shared" si="0"/>
        <v>14</v>
      </c>
      <c r="K14" s="8">
        <f t="shared" si="0"/>
        <v>49</v>
      </c>
      <c r="L14" s="8">
        <f t="shared" si="0"/>
        <v>5</v>
      </c>
      <c r="M14" s="8">
        <f t="shared" si="0"/>
        <v>3</v>
      </c>
      <c r="N14" s="8">
        <f t="shared" si="0"/>
        <v>1</v>
      </c>
      <c r="O14" s="8">
        <f t="shared" si="0"/>
        <v>121</v>
      </c>
      <c r="P14" s="8">
        <f t="shared" si="0"/>
        <v>565</v>
      </c>
      <c r="Q14" s="8">
        <f t="shared" si="0"/>
        <v>16730</v>
      </c>
      <c r="R14" s="8">
        <f t="shared" si="0"/>
        <v>3841</v>
      </c>
      <c r="S14" s="8">
        <f t="shared" si="0"/>
        <v>20571</v>
      </c>
      <c r="T14" s="13"/>
    </row>
    <row r="15" spans="1:20" s="1" customFormat="1" ht="12.75">
      <c r="A15" s="43" t="s">
        <v>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13"/>
    </row>
    <row r="16" spans="1:20" ht="12.75">
      <c r="A16" s="10" t="s">
        <v>5</v>
      </c>
      <c r="B16" s="11">
        <v>22</v>
      </c>
      <c r="C16" s="11">
        <v>19</v>
      </c>
      <c r="D16" s="11">
        <v>5</v>
      </c>
      <c r="E16" s="11">
        <v>0</v>
      </c>
      <c r="F16" s="11">
        <v>0</v>
      </c>
      <c r="G16" s="11">
        <v>0</v>
      </c>
      <c r="H16" s="11">
        <f>SUM(B16:G16)</f>
        <v>46</v>
      </c>
      <c r="I16" s="19">
        <v>0</v>
      </c>
      <c r="J16" s="19">
        <v>4</v>
      </c>
      <c r="K16" s="19">
        <v>9</v>
      </c>
      <c r="L16" s="19">
        <v>0</v>
      </c>
      <c r="M16" s="19">
        <v>1</v>
      </c>
      <c r="N16" s="19">
        <v>0</v>
      </c>
      <c r="O16" s="19">
        <f>SUM(I16:N16)</f>
        <v>14</v>
      </c>
      <c r="P16" s="12">
        <f>H16+O16</f>
        <v>60</v>
      </c>
      <c r="Q16" s="4">
        <f>B16*$C$7+C16*$C$7+D16*$D$7+F16*$F$7+G16*$G$7+E16*$E$7</f>
        <v>1760</v>
      </c>
      <c r="R16" s="4">
        <f>I16*$J$7+J16*$J$7+K16*$K$7+M16*$M$7+N16*$N$7+L16*$L$7</f>
        <v>388</v>
      </c>
      <c r="S16" s="4">
        <f>SUM(Q16:R16)</f>
        <v>2148</v>
      </c>
      <c r="T16" s="13"/>
    </row>
    <row r="17" spans="1:20" ht="12.75">
      <c r="A17" s="10" t="s">
        <v>8</v>
      </c>
      <c r="B17" s="11">
        <v>56</v>
      </c>
      <c r="C17" s="11">
        <v>5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61</v>
      </c>
      <c r="I17" s="19">
        <v>4</v>
      </c>
      <c r="J17" s="19">
        <v>0</v>
      </c>
      <c r="K17" s="19">
        <v>7</v>
      </c>
      <c r="L17" s="19">
        <v>0</v>
      </c>
      <c r="M17" s="19">
        <v>1</v>
      </c>
      <c r="N17" s="19">
        <v>0</v>
      </c>
      <c r="O17" s="19">
        <f>SUM(I17:N17)</f>
        <v>12</v>
      </c>
      <c r="P17" s="12">
        <f>H17+O17</f>
        <v>73</v>
      </c>
      <c r="Q17" s="4">
        <f>B17*$C$7+C17*$C$7+D17*$D$7+F17*$F$7+G17*$G$7+E17*$E$7</f>
        <v>2440</v>
      </c>
      <c r="R17" s="4">
        <f>I17*$J$7+J17*$J$7+K17*$K$7+M17*$M$7+N17*$N$7+L17*$L$7</f>
        <v>340</v>
      </c>
      <c r="S17" s="4">
        <f>SUM(Q17:R17)</f>
        <v>2780</v>
      </c>
      <c r="T17" s="13"/>
    </row>
    <row r="18" spans="1:20" ht="12.75">
      <c r="A18" s="10" t="s">
        <v>9</v>
      </c>
      <c r="B18" s="11">
        <v>37</v>
      </c>
      <c r="C18" s="11">
        <v>6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55</v>
      </c>
      <c r="I18" s="19">
        <v>4</v>
      </c>
      <c r="J18" s="19">
        <v>1</v>
      </c>
      <c r="K18" s="19">
        <v>5</v>
      </c>
      <c r="L18" s="19">
        <v>0</v>
      </c>
      <c r="M18" s="19">
        <v>2</v>
      </c>
      <c r="N18" s="19">
        <v>8</v>
      </c>
      <c r="O18" s="19">
        <f>SUM(I18:N18)</f>
        <v>20</v>
      </c>
      <c r="P18" s="12">
        <f>H18+O18</f>
        <v>75</v>
      </c>
      <c r="Q18" s="4">
        <f>B18*$C$7+C18*$C$7+D18*$D$7+F18*$F$7+G18*$G$7+E18*$E$7</f>
        <v>2008</v>
      </c>
      <c r="R18" s="4">
        <f>I18*$J$7+J18*$J$7+K18*$K$7+M18*$M$7+N18*$N$7+L18*$L$7</f>
        <v>416</v>
      </c>
      <c r="S18" s="4">
        <f>SUM(Q18:R18)</f>
        <v>2424</v>
      </c>
      <c r="T18" s="13"/>
    </row>
    <row r="19" spans="1:20" s="1" customFormat="1" ht="12.75">
      <c r="A19" s="5" t="s">
        <v>26</v>
      </c>
      <c r="B19" s="8">
        <f aca="true" t="shared" si="1" ref="B19:O19">SUM(B16:B18)</f>
        <v>115</v>
      </c>
      <c r="C19" s="8">
        <f t="shared" si="1"/>
        <v>30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162</v>
      </c>
      <c r="I19" s="8">
        <f t="shared" si="1"/>
        <v>8</v>
      </c>
      <c r="J19" s="8">
        <f t="shared" si="1"/>
        <v>5</v>
      </c>
      <c r="K19" s="8">
        <f t="shared" si="1"/>
        <v>21</v>
      </c>
      <c r="L19" s="8">
        <f t="shared" si="1"/>
        <v>0</v>
      </c>
      <c r="M19" s="8">
        <f t="shared" si="1"/>
        <v>4</v>
      </c>
      <c r="N19" s="8">
        <f t="shared" si="1"/>
        <v>8</v>
      </c>
      <c r="O19" s="8">
        <f t="shared" si="1"/>
        <v>46</v>
      </c>
      <c r="P19" s="8">
        <f>SUM(P16:P18)</f>
        <v>208</v>
      </c>
      <c r="Q19" s="8">
        <f>SUM(Q16:Q18)</f>
        <v>6208</v>
      </c>
      <c r="R19" s="8">
        <f>SUM(R16:R18)</f>
        <v>1144</v>
      </c>
      <c r="S19" s="8">
        <f>SUM(S16:S18)</f>
        <v>7352</v>
      </c>
      <c r="T19" s="13"/>
    </row>
    <row r="20" spans="1:20" s="1" customFormat="1" ht="12.75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13"/>
    </row>
    <row r="21" spans="1:20" ht="12.75">
      <c r="A21" s="10" t="s">
        <v>11</v>
      </c>
      <c r="B21" s="11">
        <v>45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46</v>
      </c>
      <c r="I21" s="19">
        <v>2</v>
      </c>
      <c r="J21" s="19">
        <v>3</v>
      </c>
      <c r="K21" s="19">
        <v>6</v>
      </c>
      <c r="L21" s="19">
        <v>0</v>
      </c>
      <c r="M21" s="19">
        <v>0</v>
      </c>
      <c r="N21" s="19">
        <v>0</v>
      </c>
      <c r="O21" s="19">
        <f>SUM(I21:N21)</f>
        <v>11</v>
      </c>
      <c r="P21" s="12">
        <f>H21+O21</f>
        <v>57</v>
      </c>
      <c r="Q21" s="4">
        <f>B21*$C$7+C21*$C$7+D21*$D$7+F21*$F$7+G21*$G$7+E21*$E$7</f>
        <v>1840</v>
      </c>
      <c r="R21" s="4">
        <f>I21*$J$7+J21*$J$7+K21*$K$7+M21*$M$7+N21*$N$7+L21*$L$7</f>
        <v>344</v>
      </c>
      <c r="S21" s="4">
        <f>SUM(Q21:R21)</f>
        <v>2184</v>
      </c>
      <c r="T21" s="13"/>
    </row>
    <row r="22" spans="1:20" ht="12.75">
      <c r="A22" s="10" t="s">
        <v>5</v>
      </c>
      <c r="B22" s="11">
        <v>40</v>
      </c>
      <c r="C22" s="11">
        <v>8</v>
      </c>
      <c r="D22" s="11">
        <v>2</v>
      </c>
      <c r="E22" s="11">
        <v>0</v>
      </c>
      <c r="F22" s="11">
        <v>0</v>
      </c>
      <c r="G22" s="11">
        <v>0</v>
      </c>
      <c r="H22" s="11">
        <f>SUM(B22:G22)</f>
        <v>50</v>
      </c>
      <c r="I22" s="19">
        <v>3</v>
      </c>
      <c r="J22" s="19">
        <v>3</v>
      </c>
      <c r="K22" s="19">
        <v>8</v>
      </c>
      <c r="L22" s="19">
        <v>0</v>
      </c>
      <c r="M22" s="19">
        <v>0</v>
      </c>
      <c r="N22" s="19">
        <v>1</v>
      </c>
      <c r="O22" s="19">
        <f>SUM(I22:N22)</f>
        <v>15</v>
      </c>
      <c r="P22" s="12">
        <f>H22+O22</f>
        <v>65</v>
      </c>
      <c r="Q22" s="4">
        <f>B22*$C$7+C22*$C$7+D22*$D$7+F22*$F$7+G22*$G$7+E22*$E$7</f>
        <v>1968</v>
      </c>
      <c r="R22" s="4">
        <f>I22*$J$7+J22*$J$7+K22*$K$7+M22*$M$7+N22*$N$7+L22*$L$7</f>
        <v>441</v>
      </c>
      <c r="S22" s="4">
        <f>SUM(Q22:R22)</f>
        <v>2409</v>
      </c>
      <c r="T22" s="13"/>
    </row>
    <row r="23" spans="1:20" s="1" customFormat="1" ht="14.25" customHeight="1">
      <c r="A23" s="5" t="s">
        <v>27</v>
      </c>
      <c r="B23" s="8">
        <f aca="true" t="shared" si="2" ref="B23:N23">SUM(B21:B22)</f>
        <v>85</v>
      </c>
      <c r="C23" s="8">
        <f t="shared" si="2"/>
        <v>9</v>
      </c>
      <c r="D23" s="8">
        <f t="shared" si="2"/>
        <v>2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96</v>
      </c>
      <c r="I23" s="8">
        <f t="shared" si="2"/>
        <v>5</v>
      </c>
      <c r="J23" s="8">
        <f t="shared" si="2"/>
        <v>6</v>
      </c>
      <c r="K23" s="8">
        <f t="shared" si="2"/>
        <v>14</v>
      </c>
      <c r="L23" s="8">
        <f t="shared" si="2"/>
        <v>0</v>
      </c>
      <c r="M23" s="8">
        <f t="shared" si="2"/>
        <v>0</v>
      </c>
      <c r="N23" s="8">
        <f t="shared" si="2"/>
        <v>1</v>
      </c>
      <c r="O23" s="8">
        <f>SUM(O21:O22)</f>
        <v>26</v>
      </c>
      <c r="P23" s="8">
        <f>SUM(P21:P22)</f>
        <v>122</v>
      </c>
      <c r="Q23" s="8">
        <f>SUM(Q21:Q22)</f>
        <v>3808</v>
      </c>
      <c r="R23" s="8">
        <f>SUM(R21:R22)</f>
        <v>785</v>
      </c>
      <c r="S23" s="8">
        <f>SUM(S21:S22)</f>
        <v>4593</v>
      </c>
      <c r="T23" s="13"/>
    </row>
    <row r="24" spans="1:20" s="1" customFormat="1" ht="12.75">
      <c r="A24" s="43" t="s">
        <v>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13"/>
    </row>
    <row r="25" spans="1:20" ht="12.75">
      <c r="A25" s="10" t="s">
        <v>13</v>
      </c>
      <c r="B25" s="11">
        <v>44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44</v>
      </c>
      <c r="I25" s="19">
        <v>4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f>SUM(I25:N25)</f>
        <v>5</v>
      </c>
      <c r="P25" s="12">
        <f>SUM(O25,H25)</f>
        <v>49</v>
      </c>
      <c r="Q25" s="4">
        <f>B25*$C$7+C25*$C$7+D25*$D$7+F25*$F$7+G25*$G$7+E25*$E$7</f>
        <v>1760</v>
      </c>
      <c r="R25" s="4">
        <f>I25*$J$7+J25*$J$7+K25*$K$7+M25*$M$7+N25*$N$7+L25*$L$7</f>
        <v>184</v>
      </c>
      <c r="S25" s="4">
        <f>SUM(Q25:R25)</f>
        <v>1944</v>
      </c>
      <c r="T25" s="13"/>
    </row>
    <row r="26" spans="1:20" s="2" customFormat="1" ht="12.75">
      <c r="A26" s="14" t="s">
        <v>14</v>
      </c>
      <c r="B26" s="12">
        <v>81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82</v>
      </c>
      <c r="I26" s="19">
        <v>15</v>
      </c>
      <c r="J26" s="19">
        <v>5</v>
      </c>
      <c r="K26" s="19">
        <v>1</v>
      </c>
      <c r="L26" s="19">
        <v>0</v>
      </c>
      <c r="M26" s="19">
        <v>0</v>
      </c>
      <c r="N26" s="19">
        <v>0</v>
      </c>
      <c r="O26" s="19">
        <f>SUM(I26:N26)</f>
        <v>21</v>
      </c>
      <c r="P26" s="12">
        <f>SUM(O26,H26)</f>
        <v>103</v>
      </c>
      <c r="Q26" s="4">
        <f>B26*$C$7+C26*$C$7+D26*$D$7+F26*$F$7+G26*$G$7+E26*$E$7</f>
        <v>3280</v>
      </c>
      <c r="R26" s="4">
        <f>I26*$J$7+J26*$J$7+K26*$K$7+M26*$M$7+N26*$N$7+L26*$L$7</f>
        <v>824</v>
      </c>
      <c r="S26" s="4">
        <f>SUM(Q26:R26)</f>
        <v>4104</v>
      </c>
      <c r="T26" s="15"/>
    </row>
    <row r="27" spans="1:20" ht="12.75">
      <c r="A27" s="10" t="s">
        <v>5</v>
      </c>
      <c r="B27" s="11">
        <v>28</v>
      </c>
      <c r="C27" s="11">
        <v>11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40</v>
      </c>
      <c r="I27" s="19">
        <v>1</v>
      </c>
      <c r="J27" s="19">
        <v>0</v>
      </c>
      <c r="K27" s="19">
        <v>7</v>
      </c>
      <c r="L27" s="19">
        <v>0</v>
      </c>
      <c r="M27" s="19">
        <v>0</v>
      </c>
      <c r="N27" s="19">
        <v>0</v>
      </c>
      <c r="O27" s="19">
        <f>SUM(I27:N27)</f>
        <v>8</v>
      </c>
      <c r="P27" s="12">
        <f>SUM(O27,H27)</f>
        <v>48</v>
      </c>
      <c r="Q27" s="4">
        <f>B27*$C$7+C27*$C$7+D27*$D$7+F27*$F$7+G27*$G$7+E27*$E$7</f>
        <v>1584</v>
      </c>
      <c r="R27" s="28">
        <f>SUM(R25:R26)</f>
        <v>1008</v>
      </c>
      <c r="S27" s="4">
        <f>SUM(Q27:R27)</f>
        <v>2592</v>
      </c>
      <c r="T27" s="13"/>
    </row>
    <row r="28" spans="1:20" s="1" customFormat="1" ht="12.75">
      <c r="A28" s="5" t="s">
        <v>28</v>
      </c>
      <c r="B28" s="8">
        <f aca="true" t="shared" si="3" ref="B28:N28">SUM(B25:B27)</f>
        <v>153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166</v>
      </c>
      <c r="I28" s="8">
        <f t="shared" si="3"/>
        <v>20</v>
      </c>
      <c r="J28" s="8">
        <f t="shared" si="3"/>
        <v>5</v>
      </c>
      <c r="K28" s="8">
        <f t="shared" si="3"/>
        <v>9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34</v>
      </c>
      <c r="P28" s="8">
        <f>SUM(P25:P27)</f>
        <v>200</v>
      </c>
      <c r="Q28" s="8">
        <f>SUM(Q25:Q27)</f>
        <v>6624</v>
      </c>
      <c r="R28" s="8">
        <f>SUM(R25:R27)</f>
        <v>2016</v>
      </c>
      <c r="S28" s="8">
        <f>SUM(S25:S27)</f>
        <v>8640</v>
      </c>
      <c r="T28" s="13"/>
    </row>
    <row r="29" spans="1:20" s="1" customFormat="1" ht="12.75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3"/>
    </row>
    <row r="30" spans="1:20" ht="12.75">
      <c r="A30" s="10" t="s">
        <v>16</v>
      </c>
      <c r="B30" s="11">
        <v>44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47</v>
      </c>
      <c r="I30" s="19">
        <v>5</v>
      </c>
      <c r="J30" s="19">
        <v>1</v>
      </c>
      <c r="K30" s="19">
        <v>3</v>
      </c>
      <c r="L30" s="19">
        <v>0</v>
      </c>
      <c r="M30" s="19">
        <v>0</v>
      </c>
      <c r="N30" s="19">
        <v>0</v>
      </c>
      <c r="O30" s="19">
        <f>SUM(I30:N30)</f>
        <v>9</v>
      </c>
      <c r="P30" s="12">
        <f>SUM(O30,H30)</f>
        <v>56</v>
      </c>
      <c r="Q30" s="4">
        <f>B30*$C$7+C30*$C$7+D30*$D$7+F30*$F$7+G30*$G$7+E30*$E$7</f>
        <v>1864</v>
      </c>
      <c r="R30" s="4">
        <f>I30*$J$7+J30*$J$7+K30*$K$7+M30*$M$7+N30*$N$7+L30*$L$7</f>
        <v>312</v>
      </c>
      <c r="S30" s="4">
        <f>SUM(Q30:R30)</f>
        <v>2176</v>
      </c>
      <c r="T30" s="13"/>
    </row>
    <row r="31" spans="1:20" ht="12.75">
      <c r="A31" s="10" t="s">
        <v>5</v>
      </c>
      <c r="B31" s="19">
        <v>41</v>
      </c>
      <c r="C31" s="19">
        <v>1</v>
      </c>
      <c r="D31" s="19">
        <v>2</v>
      </c>
      <c r="E31" s="19">
        <v>0</v>
      </c>
      <c r="F31" s="19">
        <v>1</v>
      </c>
      <c r="G31" s="19">
        <v>1</v>
      </c>
      <c r="H31" s="11">
        <f>SUM(B31:G31)</f>
        <v>46</v>
      </c>
      <c r="I31" s="19">
        <v>6</v>
      </c>
      <c r="J31" s="19">
        <v>1</v>
      </c>
      <c r="K31" s="19">
        <v>2</v>
      </c>
      <c r="L31" s="19">
        <v>0</v>
      </c>
      <c r="M31" s="19">
        <v>0</v>
      </c>
      <c r="N31" s="19">
        <v>0</v>
      </c>
      <c r="O31" s="19">
        <f>SUM(I31:N31)</f>
        <v>9</v>
      </c>
      <c r="P31" s="12">
        <f>SUM(O31,H31)</f>
        <v>55</v>
      </c>
      <c r="Q31" s="4">
        <f>B31*$C$7+C31*$C$7+D31*$D$7+F31*$F$7+G31*$G$7+E31*$E$7</f>
        <v>1749</v>
      </c>
      <c r="R31" s="4">
        <f>I31*$J$7+J31*$J$7+K31*$K$7+M31*$M$7+N31*$N$7+L31*$L$7</f>
        <v>328</v>
      </c>
      <c r="S31" s="4">
        <f>SUM(Q31:R31)</f>
        <v>2077</v>
      </c>
      <c r="T31" s="13"/>
    </row>
    <row r="32" spans="1:20" ht="12.75">
      <c r="A32" s="10" t="s">
        <v>9</v>
      </c>
      <c r="B32" s="11">
        <v>64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65</v>
      </c>
      <c r="I32" s="19">
        <v>8</v>
      </c>
      <c r="J32" s="19">
        <v>2</v>
      </c>
      <c r="K32" s="19">
        <v>4</v>
      </c>
      <c r="L32" s="19">
        <v>0</v>
      </c>
      <c r="M32" s="19">
        <v>0</v>
      </c>
      <c r="N32" s="19">
        <v>0</v>
      </c>
      <c r="O32" s="19">
        <f>SUM(I32:N32)</f>
        <v>14</v>
      </c>
      <c r="P32" s="12">
        <f>SUM(O32,H32)</f>
        <v>79</v>
      </c>
      <c r="Q32" s="4">
        <f>B32*$C$7+C32*$C$7+D32*$D$7+F32*$F$7+G32*$G$7+E32*$E$7</f>
        <v>2600</v>
      </c>
      <c r="R32" s="4">
        <f>I32*$J$7+J32*$J$7+K32*$K$7+M32*$M$7+N32*$N$7+L32*$L$7</f>
        <v>496</v>
      </c>
      <c r="S32" s="4">
        <f>SUM(Q32:R32)</f>
        <v>3096</v>
      </c>
      <c r="T32" s="13"/>
    </row>
    <row r="33" spans="1:20" s="1" customFormat="1" ht="12.75">
      <c r="A33" s="5" t="s">
        <v>29</v>
      </c>
      <c r="B33" s="8">
        <f aca="true" t="shared" si="4" ref="B33:N33">SUM(B30:B32)</f>
        <v>149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158</v>
      </c>
      <c r="I33" s="8">
        <f t="shared" si="4"/>
        <v>19</v>
      </c>
      <c r="J33" s="8">
        <f t="shared" si="4"/>
        <v>4</v>
      </c>
      <c r="K33" s="8">
        <f t="shared" si="4"/>
        <v>9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32</v>
      </c>
      <c r="P33" s="8">
        <f>SUM(P30:P32)</f>
        <v>190</v>
      </c>
      <c r="Q33" s="8">
        <f>SUM(Q30:Q32)</f>
        <v>6213</v>
      </c>
      <c r="R33" s="8">
        <f>SUM(R30:R32)</f>
        <v>1136</v>
      </c>
      <c r="S33" s="8">
        <f>SUM(S30:S32)</f>
        <v>7349</v>
      </c>
      <c r="T33" s="13"/>
    </row>
    <row r="34" spans="1:20" s="1" customFormat="1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13"/>
    </row>
    <row r="35" spans="1:20" s="1" customFormat="1" ht="12.75">
      <c r="A35" s="5" t="s">
        <v>30</v>
      </c>
      <c r="B35" s="8">
        <f aca="true" t="shared" si="5" ref="B35:O35">SUM(B33,B28,B23,B19,B14)</f>
        <v>815</v>
      </c>
      <c r="C35" s="8">
        <f t="shared" si="5"/>
        <v>131</v>
      </c>
      <c r="D35" s="8">
        <f t="shared" si="5"/>
        <v>66</v>
      </c>
      <c r="E35" s="8">
        <f t="shared" si="5"/>
        <v>0</v>
      </c>
      <c r="F35" s="8">
        <f t="shared" si="5"/>
        <v>11</v>
      </c>
      <c r="G35" s="8">
        <f t="shared" si="5"/>
        <v>3</v>
      </c>
      <c r="H35" s="8">
        <f t="shared" si="5"/>
        <v>1026</v>
      </c>
      <c r="I35" s="8">
        <f t="shared" si="5"/>
        <v>101</v>
      </c>
      <c r="J35" s="8">
        <f t="shared" si="5"/>
        <v>34</v>
      </c>
      <c r="K35" s="8">
        <f t="shared" si="5"/>
        <v>102</v>
      </c>
      <c r="L35" s="8">
        <f t="shared" si="5"/>
        <v>5</v>
      </c>
      <c r="M35" s="8">
        <f t="shared" si="5"/>
        <v>7</v>
      </c>
      <c r="N35" s="8">
        <f t="shared" si="5"/>
        <v>10</v>
      </c>
      <c r="O35" s="17">
        <f t="shared" si="5"/>
        <v>259</v>
      </c>
      <c r="P35" s="8">
        <f>SUM(P33,P28,P23,P19,P14)</f>
        <v>1285</v>
      </c>
      <c r="Q35" s="8">
        <f>SUM(Q33,Q28,Q23,Q19,Q14)</f>
        <v>39583</v>
      </c>
      <c r="R35" s="8">
        <f>SUM(R33,R28,R23,R19,R14)</f>
        <v>8922</v>
      </c>
      <c r="S35" s="8">
        <f>SUM(S33,S28,S23,S19,S14)</f>
        <v>48505</v>
      </c>
      <c r="T35" s="13"/>
    </row>
    <row r="36" spans="1:20" ht="12.75">
      <c r="A36" s="9" t="s">
        <v>33</v>
      </c>
      <c r="B36" s="9"/>
      <c r="C36" s="16"/>
      <c r="D36" s="16"/>
      <c r="E36" s="16"/>
      <c r="F36" s="16"/>
      <c r="G36" s="16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password="CA75" sheet="1"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EDNA</cp:lastModifiedBy>
  <cp:lastPrinted>2014-01-20T10:39:17Z</cp:lastPrinted>
  <dcterms:created xsi:type="dcterms:W3CDTF">2010-02-11T13:10:26Z</dcterms:created>
  <dcterms:modified xsi:type="dcterms:W3CDTF">2014-04-08T19:17:03Z</dcterms:modified>
  <cp:category/>
  <cp:version/>
  <cp:contentType/>
  <cp:contentStatus/>
</cp:coreProperties>
</file>