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35" tabRatio="780" firstSheet="7" activeTab="11"/>
  </bookViews>
  <sheets>
    <sheet name="Qual. Docentes-Abril" sheetId="1" r:id="rId1"/>
    <sheet name="Tit. Docentes-Abril" sheetId="2" r:id="rId2"/>
    <sheet name="Qual. Docentes-Maio" sheetId="3" r:id="rId3"/>
    <sheet name="Tit. Docentes-Maio" sheetId="4" r:id="rId4"/>
    <sheet name="Qual. Docentes-Junho" sheetId="5" r:id="rId5"/>
    <sheet name="Tit. Docentes-Junho" sheetId="6" r:id="rId6"/>
    <sheet name="Tit. Docentes-Julho" sheetId="7" r:id="rId7"/>
    <sheet name="Tit. Docentes-Agosto" sheetId="8" r:id="rId8"/>
    <sheet name="Tit. Docentes-Setembro" sheetId="9" r:id="rId9"/>
    <sheet name="Tit. Docentes-Outubro" sheetId="10" r:id="rId10"/>
    <sheet name="Tit. Docentes-Novembro" sheetId="11" r:id="rId11"/>
    <sheet name="Tit. Docentes-Dezembr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<sst xmlns="http://schemas.openxmlformats.org/spreadsheetml/2006/main" count="1895" uniqueCount="79">
  <si>
    <t>Campus</t>
  </si>
  <si>
    <t>Graduados</t>
  </si>
  <si>
    <t>Especialistas</t>
  </si>
  <si>
    <t>Mestres</t>
  </si>
  <si>
    <t>Doutores</t>
  </si>
  <si>
    <t>Pós-</t>
  </si>
  <si>
    <t>TOTAL</t>
  </si>
  <si>
    <t>Especializando</t>
  </si>
  <si>
    <t>Mestrando</t>
  </si>
  <si>
    <t>Doutorando</t>
  </si>
  <si>
    <t>Pós-Doutorando</t>
  </si>
  <si>
    <t xml:space="preserve">QUALIFICAÇÃO DO CORPO DOCENTE POR CENTRO </t>
  </si>
  <si>
    <t>CASCAVEL</t>
  </si>
  <si>
    <t>CCET</t>
  </si>
  <si>
    <t>CECA</t>
  </si>
  <si>
    <t>CCBS</t>
  </si>
  <si>
    <t>CCSA</t>
  </si>
  <si>
    <t>CEL</t>
  </si>
  <si>
    <t>CECE</t>
  </si>
  <si>
    <t>TOLEDO</t>
  </si>
  <si>
    <t>FOZ DO IGUAÇU</t>
  </si>
  <si>
    <t>CCHEL</t>
  </si>
  <si>
    <t>CCA</t>
  </si>
  <si>
    <t>CCHS</t>
  </si>
  <si>
    <t>TOTAL GERAL</t>
  </si>
  <si>
    <t>GRUPO DE PLANEJAMENTO E CONTROLE</t>
  </si>
  <si>
    <t>ÁREA DE INFORMAÇÕES</t>
  </si>
  <si>
    <t>UNIVERSIDADE ESTADUAL DO OESTE DO PARANÁ</t>
  </si>
  <si>
    <t>Mestrado</t>
  </si>
  <si>
    <t>Afastados</t>
  </si>
  <si>
    <t>MAL.C.RONDON</t>
  </si>
  <si>
    <t>S/afastamento</t>
  </si>
  <si>
    <t>Total de afastados</t>
  </si>
  <si>
    <t>Total s/ afastamento</t>
  </si>
  <si>
    <t>TITULAÇÃO DO CORPO DOCENTE EFETIVOS E TEMPORÁRIOS</t>
  </si>
  <si>
    <t>Cascavel</t>
  </si>
  <si>
    <t>Foz do Iguaçu</t>
  </si>
  <si>
    <t>Francisco Beltrão</t>
  </si>
  <si>
    <t>CAMPUS</t>
  </si>
  <si>
    <t>Marechal Cândido Rondon</t>
  </si>
  <si>
    <t>Toledo</t>
  </si>
  <si>
    <t>Fonte: GPC</t>
  </si>
  <si>
    <t>Efetivos</t>
  </si>
  <si>
    <t>Temporários</t>
  </si>
  <si>
    <t>Pós-Doutores</t>
  </si>
  <si>
    <t>Temp.</t>
  </si>
  <si>
    <t>EFETIVOS</t>
  </si>
  <si>
    <t>TEMPORÁRIOS</t>
  </si>
  <si>
    <t>FOZ</t>
  </si>
  <si>
    <t>FRANCISCO BELTRÃO</t>
  </si>
  <si>
    <t>Centro de Ciências Biológicas e da Saúde</t>
  </si>
  <si>
    <t>Centro de Ciências Exatas e Tecnológicas</t>
  </si>
  <si>
    <t>Centro de Ciências Sociais Aplicadas</t>
  </si>
  <si>
    <t>Centro de Educação, Comunicação e Artes</t>
  </si>
  <si>
    <t>SUB-TOTAL</t>
  </si>
  <si>
    <t>Centro de Educação e Letras</t>
  </si>
  <si>
    <t>Centro de Engenharia e Ciências Exatas</t>
  </si>
  <si>
    <t>Centro de Ciências Humanas</t>
  </si>
  <si>
    <t>MARECHAL CÂNDIDO RONDON</t>
  </si>
  <si>
    <t>Centro de Ciências Humanas, Educação e Letras</t>
  </si>
  <si>
    <t>Centro de Ciências Agrárias</t>
  </si>
  <si>
    <t>Centro de Ciências Humanas e Sociais</t>
  </si>
  <si>
    <t>CCH</t>
  </si>
  <si>
    <t>AFASTADO P/MESTRADO</t>
  </si>
  <si>
    <t>AFASTADO P/DR</t>
  </si>
  <si>
    <t>AFASTADO P/PÓS-DR</t>
  </si>
  <si>
    <t>Centro de Ciências Médicas e Farmacêuticas</t>
  </si>
  <si>
    <t>POSIÇÃO DE ABRIL/2004</t>
  </si>
  <si>
    <t>CCMF</t>
  </si>
  <si>
    <t>POSIÇÃO DE MAIO/2004</t>
  </si>
  <si>
    <t>POSIÇÃO DE JUNHO/2004</t>
  </si>
  <si>
    <t>POSIÇÃO DE JULHO/2004</t>
  </si>
  <si>
    <t>POSIÇÃO DE AGOSTO/2004</t>
  </si>
  <si>
    <t>CRES</t>
  </si>
  <si>
    <t>POSIÇÃO DE SETEMBRO/2004</t>
  </si>
  <si>
    <t>POSIÇÃO DE OUTUBRO/2004</t>
  </si>
  <si>
    <t>POSIÇÃO DE NOVEMBRO/2004</t>
  </si>
  <si>
    <t>POSIÇÃO DE DEZEMBRO/2004</t>
  </si>
  <si>
    <t>POSIÇÃO DEZEMBRO/2004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</si>
</sst>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 quotePrefix="1">
      <alignment horizontal="left"/>
    </xf>
    <xf numFmtId="0" fontId="1" fillId="33" borderId="10" xfId="0" applyFont="1" applyFill="1" applyBorder="1" applyAlignment="1" quotePrefix="1">
      <alignment horizontal="center"/>
    </xf>
    <xf numFmtId="0" fontId="1" fillId="0" borderId="0" xfId="0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3" fontId="1" fillId="33" borderId="25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 quotePrefix="1">
      <alignment horizontal="left"/>
    </xf>
    <xf numFmtId="0" fontId="1" fillId="33" borderId="29" xfId="0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right"/>
    </xf>
    <xf numFmtId="0" fontId="1" fillId="0" borderId="28" xfId="0" applyFont="1" applyFill="1" applyBorder="1" applyAlignment="1" quotePrefix="1">
      <alignment horizontal="left"/>
    </xf>
    <xf numFmtId="0" fontId="1" fillId="0" borderId="29" xfId="0" applyFont="1" applyFill="1" applyBorder="1" applyAlignment="1" quotePrefix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1" fillId="33" borderId="12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" fillId="33" borderId="25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" fontId="2" fillId="0" borderId="31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1" fillId="33" borderId="25" xfId="0" applyNumberFormat="1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1" fontId="0" fillId="0" borderId="21" xfId="0" applyNumberForma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31" xfId="0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1" fontId="0" fillId="0" borderId="30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1" fontId="5" fillId="0" borderId="25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0" fillId="0" borderId="0" xfId="0" applyFont="1" applyAlignment="1">
      <alignment/>
    </xf>
    <xf numFmtId="1" fontId="2" fillId="0" borderId="17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0" fontId="0" fillId="0" borderId="0" xfId="51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" fontId="2" fillId="0" borderId="3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33" borderId="37" xfId="0" applyFont="1" applyFill="1" applyBorder="1" applyAlignment="1" quotePrefix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1" fillId="33" borderId="25" xfId="0" applyFont="1" applyFill="1" applyBorder="1" applyAlignment="1" quotePrefix="1">
      <alignment horizontal="left"/>
    </xf>
    <xf numFmtId="0" fontId="1" fillId="33" borderId="4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1" fontId="2" fillId="0" borderId="34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" fontId="1" fillId="0" borderId="34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3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 quotePrefix="1">
      <alignment horizontal="center"/>
    </xf>
    <xf numFmtId="4" fontId="1" fillId="33" borderId="3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15"/>
          <c:w val="0.876"/>
          <c:h val="0.7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'Tit. Docentes-Abril'!$B$8:$B$9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Docentes-Abril'!$B$15</c:f>
              <c:numCache/>
            </c:numRef>
          </c:val>
          <c:shape val="cone"/>
        </c:ser>
        <c:ser>
          <c:idx val="1"/>
          <c:order val="1"/>
          <c:tx>
            <c:strRef>
              <c:f>'Tit. Docentes-Abril'!$C$8:$C$9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Docentes-Abril'!$C$15</c:f>
              <c:numCache/>
            </c:numRef>
          </c:val>
          <c:shape val="cone"/>
        </c:ser>
        <c:ser>
          <c:idx val="2"/>
          <c:order val="2"/>
          <c:tx>
            <c:strRef>
              <c:f>'Tit. Docentes-Abril'!$D$8:$D$9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Docentes-Abril'!$D$15</c:f>
              <c:numCache/>
            </c:numRef>
          </c:val>
          <c:shape val="cone"/>
        </c:ser>
        <c:ser>
          <c:idx val="3"/>
          <c:order val="3"/>
          <c:tx>
            <c:strRef>
              <c:f>'Tit. Docentes-Abril'!$E$8:$E$9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Docentes-Abril'!$E$15</c:f>
              <c:numCache/>
            </c:numRef>
          </c:val>
          <c:shape val="cone"/>
        </c:ser>
        <c:ser>
          <c:idx val="4"/>
          <c:order val="4"/>
          <c:tx>
            <c:strRef>
              <c:f>'Tit. Docentes-Abril'!$F$8:$F$9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'Tit. Docentes-Abril'!$F$15</c:f>
              <c:numCache/>
            </c:numRef>
          </c:val>
          <c:shape val="cone"/>
        </c:ser>
        <c:shape val="cone"/>
        <c:axId val="19519080"/>
        <c:axId val="41453993"/>
      </c:bar3DChart>
      <c:catAx>
        <c:axId val="19519080"/>
        <c:scaling>
          <c:orientation val="minMax"/>
        </c:scaling>
        <c:axPos val="b"/>
        <c:delete val="1"/>
        <c:majorTickMark val="out"/>
        <c:minorTickMark val="none"/>
        <c:tickLblPos val="nextTo"/>
        <c:crossAx val="41453993"/>
        <c:crosses val="autoZero"/>
        <c:auto val="1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4175"/>
          <c:w val="0.8717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docente'!$B$15</c:f>
              <c:numCache>
                <c:ptCount val="1"/>
                <c:pt idx="0">
                  <c:v>88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'[1]Qualificação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docente'!$C$15</c:f>
              <c:numCache>
                <c:ptCount val="1"/>
                <c:pt idx="0">
                  <c:v>246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'[1]Qualificação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docente'!$D$15</c:f>
              <c:numCache>
                <c:ptCount val="1"/>
                <c:pt idx="0">
                  <c:v>489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'[1]Qualificação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docente'!$E$15</c:f>
              <c:numCache>
                <c:ptCount val="1"/>
                <c:pt idx="0">
                  <c:v>212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'[1]Qualificação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37541618"/>
        <c:axId val="2330243"/>
      </c:bar3DChart>
      <c:catAx>
        <c:axId val="37541618"/>
        <c:scaling>
          <c:orientation val="minMax"/>
        </c:scaling>
        <c:axPos val="b"/>
        <c:delete val="1"/>
        <c:majorTickMark val="out"/>
        <c:minorTickMark val="none"/>
        <c:tickLblPos val="nextTo"/>
        <c:crossAx val="2330243"/>
        <c:crosses val="autoZero"/>
        <c:auto val="1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4175"/>
          <c:w val="0.8717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docente'!$B$15</c:f>
              <c:numCache>
                <c:ptCount val="1"/>
                <c:pt idx="0">
                  <c:v>90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'[2]Qualificação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docente'!$C$15</c:f>
              <c:numCache>
                <c:ptCount val="1"/>
                <c:pt idx="0">
                  <c:v>251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'[2]Qualificação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docente'!$D$15</c:f>
              <c:numCache>
                <c:ptCount val="1"/>
                <c:pt idx="0">
                  <c:v>491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'[2]Qualificação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docente'!$E$15</c:f>
              <c:numCache>
                <c:ptCount val="1"/>
                <c:pt idx="0">
                  <c:v>212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'[2]Qualificação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'[2]Qualificação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20972188"/>
        <c:axId val="54531965"/>
      </c:bar3DChart>
      <c:catAx>
        <c:axId val="2097218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4175"/>
          <c:w val="0.8717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docente'!$B$15</c:f>
              <c:numCache>
                <c:ptCount val="1"/>
                <c:pt idx="0">
                  <c:v>105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'[3]Qualificação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docente'!$C$15</c:f>
              <c:numCache>
                <c:ptCount val="1"/>
                <c:pt idx="0">
                  <c:v>274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'[3]Qualificação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docente'!$D$15</c:f>
              <c:numCache>
                <c:ptCount val="1"/>
                <c:pt idx="0">
                  <c:v>505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'[3]Qualificação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docente'!$E$15</c:f>
              <c:numCache>
                <c:ptCount val="1"/>
                <c:pt idx="0">
                  <c:v>222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'[3]Qualificação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21025638"/>
        <c:axId val="55013015"/>
      </c:bar3DChart>
      <c:catAx>
        <c:axId val="21025638"/>
        <c:scaling>
          <c:orientation val="minMax"/>
        </c:scaling>
        <c:axPos val="b"/>
        <c:delete val="1"/>
        <c:majorTickMark val="out"/>
        <c:minorTickMark val="none"/>
        <c:tickLblPos val="nextTo"/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3605"/>
          <c:w val="0.0962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'[4]Qualificação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docente'!$B$15</c:f>
              <c:numCache>
                <c:ptCount val="1"/>
                <c:pt idx="0">
                  <c:v>102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'[4]Qualificação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docente'!$C$15</c:f>
              <c:numCache>
                <c:ptCount val="1"/>
                <c:pt idx="0">
                  <c:v>270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'[4]Qualificação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docente'!$D$15</c:f>
              <c:numCache>
                <c:ptCount val="1"/>
                <c:pt idx="0">
                  <c:v>503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'[4]Qualificação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docente'!$E$15</c:f>
              <c:numCache>
                <c:ptCount val="1"/>
                <c:pt idx="0">
                  <c:v>222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'[4]Qualificação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'[4]Qualificação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25355088"/>
        <c:axId val="26869201"/>
      </c:bar3DChart>
      <c:catAx>
        <c:axId val="25355088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9201"/>
        <c:crosses val="autoZero"/>
        <c:auto val="1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55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'[5]Qualificação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docente'!$B$15</c:f>
              <c:numCache>
                <c:ptCount val="1"/>
                <c:pt idx="0">
                  <c:v>99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'[5]Qualificação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docente'!$C$15</c:f>
              <c:numCache>
                <c:ptCount val="1"/>
                <c:pt idx="0">
                  <c:v>271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'[5]Qualificação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docente'!$D$15</c:f>
              <c:numCache>
                <c:ptCount val="1"/>
                <c:pt idx="0">
                  <c:v>504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'[5]Qualificação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docente'!$E$15</c:f>
              <c:numCache>
                <c:ptCount val="1"/>
                <c:pt idx="0">
                  <c:v>225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'[5]Qualificação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'[5]Qualificação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40496218"/>
        <c:axId val="28921643"/>
      </c:bar3DChart>
      <c:catAx>
        <c:axId val="40496218"/>
        <c:scaling>
          <c:orientation val="minMax"/>
        </c:scaling>
        <c:axPos val="b"/>
        <c:delete val="1"/>
        <c:majorTickMark val="out"/>
        <c:minorTickMark val="none"/>
        <c:tickLblPos val="nextTo"/>
        <c:crossAx val="28921643"/>
        <c:crosses val="autoZero"/>
        <c:auto val="1"/>
        <c:lblOffset val="100"/>
        <c:tickLblSkip val="1"/>
        <c:noMultiLvlLbl val="0"/>
      </c:catAx>
      <c:valAx>
        <c:axId val="28921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96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'[6]Qualificação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docente'!$B$15</c:f>
              <c:numCache>
                <c:ptCount val="1"/>
                <c:pt idx="0">
                  <c:v>98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'[6]Qualificação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docente'!$C$15</c:f>
              <c:numCache>
                <c:ptCount val="1"/>
                <c:pt idx="0">
                  <c:v>268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'[6]Qualificação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docente'!$D$15</c:f>
              <c:numCache>
                <c:ptCount val="1"/>
                <c:pt idx="0">
                  <c:v>503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'[6]Qualificação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docente'!$E$15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'[6]Qualificação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'[6]Qualificação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58968196"/>
        <c:axId val="60951717"/>
      </c:bar3DChart>
      <c:catAx>
        <c:axId val="589681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'[7]Qualificação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docente'!$B$15</c:f>
              <c:numCache>
                <c:ptCount val="1"/>
                <c:pt idx="0">
                  <c:v>98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'[7]Qualificação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docente'!$C$15</c:f>
              <c:numCache>
                <c:ptCount val="1"/>
                <c:pt idx="0">
                  <c:v>268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'[7]Qualificação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docente'!$D$15</c:f>
              <c:numCache>
                <c:ptCount val="1"/>
                <c:pt idx="0">
                  <c:v>503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'[7]Qualificação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docente'!$E$15</c:f>
              <c:numCache>
                <c:ptCount val="1"/>
                <c:pt idx="0">
                  <c:v>224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'[7]Qualificação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'[7]Qualificação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11694542"/>
        <c:axId val="38142015"/>
      </c:bar3DChart>
      <c:catAx>
        <c:axId val="1169454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TITULAÇÃO DO CORPO DOCENTE DA UNIOESTE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175"/>
          <c:w val="0.8745"/>
          <c:h val="0.7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'[8]Qualificação docente'!$B$8:$B$9</c:f>
              <c:strCache>
                <c:ptCount val="1"/>
                <c:pt idx="0">
                  <c:v>Graduados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docente'!$B$15</c:f>
              <c:numCache>
                <c:ptCount val="1"/>
                <c:pt idx="0">
                  <c:v>93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'[8]Qualificação docente'!$C$8:$C$9</c:f>
              <c:strCache>
                <c:ptCount val="1"/>
                <c:pt idx="0">
                  <c:v>Especialistas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docente'!$C$15</c:f>
              <c:numCache>
                <c:ptCount val="1"/>
                <c:pt idx="0">
                  <c:v>269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'[8]Qualificação docente'!$D$8:$D$9</c:f>
              <c:strCache>
                <c:ptCount val="1"/>
                <c:pt idx="0">
                  <c:v>Mestres</c:v>
                </c:pt>
              </c:strCache>
            </c:strRef>
          </c:tx>
          <c:spPr>
            <a:pattFill prst="pct40">
              <a:fgClr>
                <a:srgbClr val="FFFFCC"/>
              </a:fgClr>
              <a:bgClr>
                <a:srgbClr val="CCCC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docente'!$D$15</c:f>
              <c:numCache>
                <c:ptCount val="1"/>
                <c:pt idx="0">
                  <c:v>496</c:v>
                </c:pt>
              </c:numCache>
            </c:numRef>
          </c:val>
          <c:shape val="cone"/>
        </c:ser>
        <c:ser>
          <c:idx val="3"/>
          <c:order val="3"/>
          <c:tx>
            <c:strRef>
              <c:f>'[8]Qualificação docente'!$E$8:$E$9</c:f>
              <c:strCache>
                <c:ptCount val="1"/>
                <c:pt idx="0">
                  <c:v>Doutores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docente'!$E$15</c:f>
              <c:numCache>
                <c:ptCount val="1"/>
                <c:pt idx="0">
                  <c:v>231</c:v>
                </c:pt>
              </c:numCache>
            </c:numRef>
          </c:val>
          <c:shape val="cone"/>
        </c:ser>
        <c:ser>
          <c:idx val="4"/>
          <c:order val="4"/>
          <c:tx>
            <c:strRef>
              <c:f>'[8]Qualificação docente'!$F$8:$F$9</c:f>
              <c:strCache>
                <c:ptCount val="1"/>
                <c:pt idx="0">
                  <c:v>Pós- Doutores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'[8]Qualificação docente'!$F$15</c:f>
              <c:numCache>
                <c:ptCount val="1"/>
                <c:pt idx="0">
                  <c:v>9</c:v>
                </c:pt>
              </c:numCache>
            </c:numRef>
          </c:val>
          <c:shape val="cone"/>
        </c:ser>
        <c:shape val="cone"/>
        <c:axId val="7733816"/>
        <c:axId val="2495481"/>
      </c:bar3DChart>
      <c:catAx>
        <c:axId val="7733816"/>
        <c:scaling>
          <c:orientation val="minMax"/>
        </c:scaling>
        <c:axPos val="b"/>
        <c:delete val="1"/>
        <c:majorTickMark val="out"/>
        <c:minorTickMark val="none"/>
        <c:tickLblPos val="nextTo"/>
        <c:crossAx val="2495481"/>
        <c:crosses val="autoZero"/>
        <c:auto val="1"/>
        <c:lblOffset val="100"/>
        <c:tickLblSkip val="1"/>
        <c:noMultiLvlLbl val="0"/>
      </c:catAx>
      <c:valAx>
        <c:axId val="2495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"/>
          <c:y val="0.3605"/>
          <c:w val="0.09375"/>
          <c:h val="0.4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CCFFFF"/>
            </a:gs>
            <a:gs pos="100000">
              <a:srgbClr val="00CC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219075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28975"/>
        <a:ext cx="86868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17</xdr:row>
      <xdr:rowOff>104775</xdr:rowOff>
    </xdr:from>
    <xdr:to>
      <xdr:col>8</xdr:col>
      <xdr:colOff>409575</xdr:colOff>
      <xdr:row>31</xdr:row>
      <xdr:rowOff>142875</xdr:rowOff>
    </xdr:to>
    <xdr:graphicFrame>
      <xdr:nvGraphicFramePr>
        <xdr:cNvPr id="1" name="Gráfico 2049"/>
        <xdr:cNvGraphicFramePr/>
      </xdr:nvGraphicFramePr>
      <xdr:xfrm>
        <a:off x="28575" y="3276600"/>
        <a:ext cx="89249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MA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JUNH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JULH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AGOST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SETEMBR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OUTUBR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NOVEMB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RIBES~1.JUN\AppData\Local\Temp\CAPACITACAO_DEZEMB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88</v>
          </cell>
          <cell r="C15">
            <v>246</v>
          </cell>
          <cell r="D15">
            <v>489</v>
          </cell>
          <cell r="E15">
            <v>212</v>
          </cell>
          <cell r="F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90</v>
          </cell>
          <cell r="C15">
            <v>251</v>
          </cell>
          <cell r="D15">
            <v>491</v>
          </cell>
          <cell r="E15">
            <v>212</v>
          </cell>
          <cell r="F15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105</v>
          </cell>
          <cell r="C15">
            <v>274</v>
          </cell>
          <cell r="D15">
            <v>505</v>
          </cell>
          <cell r="E15">
            <v>222</v>
          </cell>
          <cell r="F15">
            <v>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102</v>
          </cell>
          <cell r="C15">
            <v>270</v>
          </cell>
          <cell r="D15">
            <v>503</v>
          </cell>
          <cell r="E15">
            <v>222</v>
          </cell>
          <cell r="F15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99</v>
          </cell>
          <cell r="C15">
            <v>271</v>
          </cell>
          <cell r="D15">
            <v>504</v>
          </cell>
          <cell r="E15">
            <v>225</v>
          </cell>
          <cell r="F15">
            <v>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98</v>
          </cell>
          <cell r="C15">
            <v>268</v>
          </cell>
          <cell r="D15">
            <v>503</v>
          </cell>
          <cell r="E15">
            <v>224</v>
          </cell>
          <cell r="F15">
            <v>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geral dos docentes"/>
      <sheetName val="Qualificação docente"/>
    </sheetNames>
    <sheetDataSet>
      <sheetData sheetId="1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98</v>
          </cell>
          <cell r="C15">
            <v>268</v>
          </cell>
          <cell r="D15">
            <v>503</v>
          </cell>
          <cell r="E15">
            <v>224</v>
          </cell>
          <cell r="F15">
            <v>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ualificação docente"/>
    </sheetNames>
    <sheetDataSet>
      <sheetData sheetId="0">
        <row r="8">
          <cell r="B8" t="str">
            <v>Graduados</v>
          </cell>
          <cell r="C8" t="str">
            <v>Especialistas</v>
          </cell>
          <cell r="D8" t="str">
            <v>Mestres</v>
          </cell>
          <cell r="E8" t="str">
            <v>Doutores</v>
          </cell>
          <cell r="F8" t="str">
            <v>Pós-</v>
          </cell>
        </row>
        <row r="9">
          <cell r="F9" t="str">
            <v>Doutores</v>
          </cell>
        </row>
        <row r="15">
          <cell r="B15">
            <v>93</v>
          </cell>
          <cell r="C15">
            <v>269</v>
          </cell>
          <cell r="D15">
            <v>496</v>
          </cell>
          <cell r="E15">
            <v>231</v>
          </cell>
          <cell r="F1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="75" zoomScaleNormal="75" zoomScalePageLayoutView="0" workbookViewId="0" topLeftCell="A1">
      <selection activeCell="K40" sqref="K40"/>
    </sheetView>
  </sheetViews>
  <sheetFormatPr defaultColWidth="9.140625" defaultRowHeight="12.75"/>
  <cols>
    <col min="1" max="1" width="21.8515625" style="2" customWidth="1"/>
    <col min="2" max="2" width="17.28125" style="2" customWidth="1"/>
    <col min="3" max="3" width="24.8515625" style="2" bestFit="1" customWidth="1"/>
    <col min="4" max="4" width="16.421875" style="2" bestFit="1" customWidth="1"/>
    <col min="5" max="5" width="20.57421875" style="2" bestFit="1" customWidth="1"/>
    <col min="6" max="6" width="14.421875" style="2" bestFit="1" customWidth="1"/>
    <col min="7" max="7" width="16.8515625" style="2" customWidth="1"/>
    <col min="8" max="8" width="11.421875" style="2" customWidth="1"/>
    <col min="9" max="16384" width="9.140625" style="2" customWidth="1"/>
  </cols>
  <sheetData>
    <row r="1" spans="1:8" ht="15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5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15">
      <c r="A3" s="109" t="s">
        <v>26</v>
      </c>
      <c r="B3" s="109"/>
      <c r="C3" s="109"/>
      <c r="D3" s="109"/>
      <c r="E3" s="109"/>
      <c r="F3" s="109"/>
      <c r="G3" s="109"/>
      <c r="H3" s="109"/>
    </row>
    <row r="4" spans="1:8" ht="15.75" thickBot="1">
      <c r="A4" s="54" t="s">
        <v>67</v>
      </c>
      <c r="B4" s="1"/>
      <c r="C4" s="1"/>
      <c r="D4" s="1"/>
      <c r="E4" s="1"/>
      <c r="F4" s="1"/>
      <c r="G4" s="1"/>
      <c r="H4" s="1"/>
    </row>
    <row r="5" spans="1:9" ht="15.75" thickBot="1">
      <c r="A5" s="110" t="s">
        <v>11</v>
      </c>
      <c r="B5" s="111"/>
      <c r="C5" s="111"/>
      <c r="D5" s="111"/>
      <c r="E5" s="111"/>
      <c r="F5" s="112"/>
      <c r="G5" s="5"/>
      <c r="H5" s="5"/>
      <c r="I5" s="5"/>
    </row>
    <row r="6" spans="1:9" ht="15.75" thickBot="1">
      <c r="A6" s="12" t="s">
        <v>0</v>
      </c>
      <c r="B6" s="6" t="s">
        <v>7</v>
      </c>
      <c r="C6" s="13" t="s">
        <v>8</v>
      </c>
      <c r="D6" s="6" t="s">
        <v>9</v>
      </c>
      <c r="E6" s="13" t="s">
        <v>10</v>
      </c>
      <c r="F6" s="7" t="s">
        <v>6</v>
      </c>
      <c r="I6" s="5"/>
    </row>
    <row r="7" spans="1:9" ht="15.75" thickBot="1">
      <c r="A7" s="4" t="s">
        <v>12</v>
      </c>
      <c r="B7" s="8"/>
      <c r="C7" s="14"/>
      <c r="D7" s="8"/>
      <c r="E7" s="14"/>
      <c r="F7" s="15"/>
      <c r="I7" s="5"/>
    </row>
    <row r="8" spans="1:9" s="20" customFormat="1" ht="15">
      <c r="A8" s="16" t="s">
        <v>13</v>
      </c>
      <c r="B8" s="17">
        <v>0</v>
      </c>
      <c r="C8" s="17">
        <f>B39+C39</f>
        <v>1</v>
      </c>
      <c r="D8" s="17">
        <f>D39+E39</f>
        <v>15</v>
      </c>
      <c r="E8" s="18">
        <f>F39+G39</f>
        <v>0</v>
      </c>
      <c r="F8" s="19">
        <f aca="true" t="shared" si="0" ref="F8:F24">SUM(B8:E8)</f>
        <v>16</v>
      </c>
      <c r="I8" s="5"/>
    </row>
    <row r="9" spans="1:9" s="20" customFormat="1" ht="15">
      <c r="A9" s="21" t="s">
        <v>14</v>
      </c>
      <c r="B9" s="17">
        <v>1</v>
      </c>
      <c r="C9" s="17">
        <f>B40+C40</f>
        <v>1</v>
      </c>
      <c r="D9" s="17">
        <f>D40+E40</f>
        <v>12</v>
      </c>
      <c r="E9" s="18">
        <f>F40+G40</f>
        <v>1</v>
      </c>
      <c r="F9" s="24">
        <f t="shared" si="0"/>
        <v>15</v>
      </c>
      <c r="I9" s="5"/>
    </row>
    <row r="10" spans="1:9" s="20" customFormat="1" ht="15">
      <c r="A10" s="21" t="s">
        <v>15</v>
      </c>
      <c r="B10" s="17">
        <v>2</v>
      </c>
      <c r="C10" s="17">
        <f>B41+C41</f>
        <v>5</v>
      </c>
      <c r="D10" s="17">
        <f>D41+E41</f>
        <v>15</v>
      </c>
      <c r="E10" s="18">
        <f>F41+G41</f>
        <v>0</v>
      </c>
      <c r="F10" s="24">
        <f t="shared" si="0"/>
        <v>22</v>
      </c>
      <c r="I10" s="5"/>
    </row>
    <row r="11" spans="1:9" s="20" customFormat="1" ht="15.75" thickBot="1">
      <c r="A11" s="21" t="s">
        <v>16</v>
      </c>
      <c r="B11" s="17">
        <v>0</v>
      </c>
      <c r="C11" s="17">
        <f>B43+C43</f>
        <v>0</v>
      </c>
      <c r="D11" s="17">
        <f>D43+E43</f>
        <v>4</v>
      </c>
      <c r="E11" s="18">
        <f>F43+G43</f>
        <v>0</v>
      </c>
      <c r="F11" s="25">
        <f t="shared" si="0"/>
        <v>4</v>
      </c>
      <c r="I11" s="5"/>
    </row>
    <row r="12" spans="1:9" s="20" customFormat="1" ht="15.75" thickBot="1">
      <c r="A12" s="26" t="s">
        <v>20</v>
      </c>
      <c r="B12" s="26">
        <f>SUM(B8:B11)</f>
        <v>3</v>
      </c>
      <c r="C12" s="26">
        <f>SUM(C8:C11)</f>
        <v>7</v>
      </c>
      <c r="D12" s="26">
        <f>SUM(D8:D11)</f>
        <v>46</v>
      </c>
      <c r="E12" s="4">
        <f>SUM(E8:E11)</f>
        <v>1</v>
      </c>
      <c r="F12" s="27">
        <f t="shared" si="0"/>
        <v>57</v>
      </c>
      <c r="I12" s="5"/>
    </row>
    <row r="13" spans="1:9" s="20" customFormat="1" ht="15">
      <c r="A13" s="21" t="s">
        <v>17</v>
      </c>
      <c r="B13" s="22">
        <v>0</v>
      </c>
      <c r="C13" s="22">
        <f>B45+C45</f>
        <v>2</v>
      </c>
      <c r="D13" s="22">
        <f>D45+E45</f>
        <v>4</v>
      </c>
      <c r="E13" s="23">
        <f>F45+G45</f>
        <v>0</v>
      </c>
      <c r="F13" s="19">
        <f t="shared" si="0"/>
        <v>6</v>
      </c>
      <c r="I13" s="5"/>
    </row>
    <row r="14" spans="1:9" s="20" customFormat="1" ht="15">
      <c r="A14" s="21" t="s">
        <v>18</v>
      </c>
      <c r="B14" s="22">
        <v>0</v>
      </c>
      <c r="C14" s="22">
        <f>B46+C46</f>
        <v>1</v>
      </c>
      <c r="D14" s="22">
        <f>D46+E46</f>
        <v>3</v>
      </c>
      <c r="E14" s="23">
        <f>F46+G46</f>
        <v>0</v>
      </c>
      <c r="F14" s="24">
        <f t="shared" si="0"/>
        <v>4</v>
      </c>
      <c r="I14" s="5"/>
    </row>
    <row r="15" spans="1:9" s="20" customFormat="1" ht="15.75" thickBot="1">
      <c r="A15" s="21" t="s">
        <v>16</v>
      </c>
      <c r="B15" s="22">
        <v>3</v>
      </c>
      <c r="C15" s="22">
        <f>B47+C47</f>
        <v>1</v>
      </c>
      <c r="D15" s="22">
        <f>D47+E47</f>
        <v>1</v>
      </c>
      <c r="E15" s="23">
        <f>F47+G47</f>
        <v>0</v>
      </c>
      <c r="F15" s="25">
        <f t="shared" si="0"/>
        <v>5</v>
      </c>
      <c r="I15" s="5"/>
    </row>
    <row r="16" spans="1:9" s="20" customFormat="1" ht="15.75" thickBot="1">
      <c r="A16" s="26" t="s">
        <v>30</v>
      </c>
      <c r="B16" s="26">
        <f>SUM(B13:B15)</f>
        <v>3</v>
      </c>
      <c r="C16" s="26">
        <f>SUM(C13:C15)</f>
        <v>4</v>
      </c>
      <c r="D16" s="26">
        <f>SUM(D13:D15)</f>
        <v>8</v>
      </c>
      <c r="E16" s="4">
        <f>SUM(E13:E15)</f>
        <v>0</v>
      </c>
      <c r="F16" s="27">
        <f t="shared" si="0"/>
        <v>15</v>
      </c>
      <c r="I16" s="5"/>
    </row>
    <row r="17" spans="1:9" s="20" customFormat="1" ht="15">
      <c r="A17" s="21" t="s">
        <v>22</v>
      </c>
      <c r="B17" s="22">
        <v>0</v>
      </c>
      <c r="C17" s="22">
        <f>B52+C52</f>
        <v>0</v>
      </c>
      <c r="D17" s="22">
        <f>D52+E52</f>
        <v>5</v>
      </c>
      <c r="E17" s="23">
        <f>F52+G52</f>
        <v>0</v>
      </c>
      <c r="F17" s="19">
        <f t="shared" si="0"/>
        <v>5</v>
      </c>
      <c r="I17" s="5"/>
    </row>
    <row r="18" spans="1:9" s="20" customFormat="1" ht="15">
      <c r="A18" s="21" t="s">
        <v>21</v>
      </c>
      <c r="B18" s="22">
        <v>0</v>
      </c>
      <c r="C18" s="22">
        <f>B53+C53</f>
        <v>1</v>
      </c>
      <c r="D18" s="22">
        <f>D53+E53</f>
        <v>16</v>
      </c>
      <c r="E18" s="23">
        <f>F53+G53</f>
        <v>0</v>
      </c>
      <c r="F18" s="24">
        <f t="shared" si="0"/>
        <v>17</v>
      </c>
      <c r="I18" s="5"/>
    </row>
    <row r="19" spans="1:9" s="20" customFormat="1" ht="15.75" thickBot="1">
      <c r="A19" s="21" t="s">
        <v>16</v>
      </c>
      <c r="B19" s="22">
        <v>0</v>
      </c>
      <c r="C19" s="22">
        <f>B54+C54</f>
        <v>2</v>
      </c>
      <c r="D19" s="22">
        <f>D54+E54</f>
        <v>2</v>
      </c>
      <c r="E19" s="23">
        <f>F54+G54</f>
        <v>0</v>
      </c>
      <c r="F19" s="25">
        <f t="shared" si="0"/>
        <v>4</v>
      </c>
      <c r="I19" s="5"/>
    </row>
    <row r="20" spans="1:9" s="20" customFormat="1" ht="15.75" thickBot="1">
      <c r="A20" s="28" t="s">
        <v>19</v>
      </c>
      <c r="B20" s="28">
        <f>SUM(B17:B19)</f>
        <v>0</v>
      </c>
      <c r="C20" s="28">
        <f>SUM(C17:C19)</f>
        <v>3</v>
      </c>
      <c r="D20" s="28">
        <f>SUM(D17:D19)</f>
        <v>23</v>
      </c>
      <c r="E20" s="29">
        <f>SUM(E17:E19)</f>
        <v>0</v>
      </c>
      <c r="F20" s="27">
        <f t="shared" si="0"/>
        <v>26</v>
      </c>
      <c r="I20" s="5"/>
    </row>
    <row r="21" spans="1:9" s="20" customFormat="1" ht="15">
      <c r="A21" s="21" t="s">
        <v>23</v>
      </c>
      <c r="B21" s="22">
        <v>0</v>
      </c>
      <c r="C21" s="22">
        <f>B56+C56</f>
        <v>0</v>
      </c>
      <c r="D21" s="22">
        <f>D56+E56</f>
        <v>9</v>
      </c>
      <c r="E21" s="23">
        <f>F56+G56</f>
        <v>0</v>
      </c>
      <c r="F21" s="19">
        <f t="shared" si="0"/>
        <v>9</v>
      </c>
      <c r="I21" s="5"/>
    </row>
    <row r="22" spans="1:9" s="20" customFormat="1" ht="15">
      <c r="A22" s="21" t="s">
        <v>16</v>
      </c>
      <c r="B22" s="22">
        <v>0</v>
      </c>
      <c r="C22" s="22">
        <f>B57+C57</f>
        <v>2</v>
      </c>
      <c r="D22" s="22">
        <f>D57+E57</f>
        <v>7</v>
      </c>
      <c r="E22" s="23">
        <f>F57+G57</f>
        <v>0</v>
      </c>
      <c r="F22" s="24">
        <f t="shared" si="0"/>
        <v>9</v>
      </c>
      <c r="I22" s="5"/>
    </row>
    <row r="23" spans="1:9" s="20" customFormat="1" ht="15.75" thickBot="1">
      <c r="A23" s="21" t="s">
        <v>18</v>
      </c>
      <c r="B23" s="22">
        <v>0</v>
      </c>
      <c r="C23" s="22">
        <f>B58+C58</f>
        <v>1</v>
      </c>
      <c r="D23" s="22">
        <f>D58+E58</f>
        <v>3</v>
      </c>
      <c r="E23" s="23">
        <f>F58+G58</f>
        <v>1</v>
      </c>
      <c r="F23" s="25">
        <f t="shared" si="0"/>
        <v>5</v>
      </c>
      <c r="I23" s="5"/>
    </row>
    <row r="24" spans="1:9" ht="15.75" thickBot="1">
      <c r="A24" s="30" t="s">
        <v>6</v>
      </c>
      <c r="B24" s="31">
        <f>SUM(B21:B23)</f>
        <v>0</v>
      </c>
      <c r="C24" s="31">
        <f>SUM(C21:C23)</f>
        <v>3</v>
      </c>
      <c r="D24" s="31">
        <f>SUM(D21:D23)</f>
        <v>19</v>
      </c>
      <c r="E24" s="31">
        <f>SUM(E21:E23)</f>
        <v>1</v>
      </c>
      <c r="F24" s="27">
        <f t="shared" si="0"/>
        <v>23</v>
      </c>
      <c r="I24" s="32"/>
    </row>
    <row r="25" spans="1:9" s="36" customFormat="1" ht="15.75" thickBot="1">
      <c r="A25" s="33"/>
      <c r="B25" s="34"/>
      <c r="C25" s="34"/>
      <c r="D25" s="34"/>
      <c r="E25" s="34"/>
      <c r="F25" s="35"/>
      <c r="I25" s="32"/>
    </row>
    <row r="26" spans="1:6" ht="15.75" thickBot="1">
      <c r="A26" s="30" t="s">
        <v>24</v>
      </c>
      <c r="B26" s="31">
        <f>B12+B16+B20+B24</f>
        <v>6</v>
      </c>
      <c r="C26" s="31">
        <f>C12+C16+C20+C24</f>
        <v>17</v>
      </c>
      <c r="D26" s="31">
        <f>D12+D16+D20+D24</f>
        <v>96</v>
      </c>
      <c r="E26" s="31">
        <f>E12+E16+E20+E24</f>
        <v>2</v>
      </c>
      <c r="F26" s="37">
        <f>SUM(B26:E26)</f>
        <v>121</v>
      </c>
    </row>
    <row r="28" ht="14.25">
      <c r="D28" s="41"/>
    </row>
    <row r="30" ht="14.25">
      <c r="A30" s="42"/>
    </row>
    <row r="33" spans="1:8" ht="15">
      <c r="A33" s="109" t="s">
        <v>27</v>
      </c>
      <c r="B33" s="109"/>
      <c r="C33" s="109"/>
      <c r="D33" s="109"/>
      <c r="E33" s="109"/>
      <c r="F33" s="109"/>
      <c r="G33" s="109"/>
      <c r="H33" s="109"/>
    </row>
    <row r="34" spans="1:8" ht="15">
      <c r="A34" s="109" t="s">
        <v>25</v>
      </c>
      <c r="B34" s="109"/>
      <c r="C34" s="109"/>
      <c r="D34" s="109"/>
      <c r="E34" s="109"/>
      <c r="F34" s="109"/>
      <c r="G34" s="109"/>
      <c r="H34" s="109"/>
    </row>
    <row r="35" spans="1:8" ht="15">
      <c r="A35" s="109" t="s">
        <v>26</v>
      </c>
      <c r="B35" s="109"/>
      <c r="C35" s="109"/>
      <c r="D35" s="109"/>
      <c r="E35" s="109"/>
      <c r="F35" s="109"/>
      <c r="G35" s="109"/>
      <c r="H35" s="109"/>
    </row>
    <row r="36" ht="15.75" thickBot="1">
      <c r="A36" s="54" t="s">
        <v>67</v>
      </c>
    </row>
    <row r="37" spans="1:9" ht="15.75" thickBot="1">
      <c r="A37" s="29" t="s">
        <v>0</v>
      </c>
      <c r="B37" s="110" t="s">
        <v>28</v>
      </c>
      <c r="C37" s="112"/>
      <c r="D37" s="110" t="s">
        <v>9</v>
      </c>
      <c r="E37" s="112"/>
      <c r="F37" s="110" t="s">
        <v>10</v>
      </c>
      <c r="G37" s="112"/>
      <c r="H37" s="38" t="s">
        <v>6</v>
      </c>
      <c r="I37" s="11"/>
    </row>
    <row r="38" spans="1:9" ht="15.75" thickBot="1">
      <c r="A38" s="4" t="s">
        <v>12</v>
      </c>
      <c r="B38" s="8" t="s">
        <v>29</v>
      </c>
      <c r="C38" s="14" t="s">
        <v>31</v>
      </c>
      <c r="D38" s="8" t="s">
        <v>29</v>
      </c>
      <c r="E38" s="14" t="s">
        <v>31</v>
      </c>
      <c r="F38" s="8" t="s">
        <v>29</v>
      </c>
      <c r="G38" s="14" t="s">
        <v>31</v>
      </c>
      <c r="H38" s="15"/>
      <c r="I38" s="3"/>
    </row>
    <row r="39" spans="1:9" ht="15">
      <c r="A39" s="16" t="s">
        <v>13</v>
      </c>
      <c r="B39" s="17">
        <v>0</v>
      </c>
      <c r="C39" s="17">
        <v>1</v>
      </c>
      <c r="D39" s="17">
        <v>13</v>
      </c>
      <c r="E39" s="17">
        <v>2</v>
      </c>
      <c r="F39" s="18">
        <v>0</v>
      </c>
      <c r="G39" s="18">
        <v>0</v>
      </c>
      <c r="H39" s="19">
        <f aca="true" t="shared" si="1" ref="H39:H59">SUM(B39:G39)</f>
        <v>16</v>
      </c>
      <c r="I39" s="36"/>
    </row>
    <row r="40" spans="1:9" ht="15">
      <c r="A40" s="21" t="s">
        <v>14</v>
      </c>
      <c r="B40" s="22">
        <v>0</v>
      </c>
      <c r="C40" s="22">
        <v>1</v>
      </c>
      <c r="D40" s="22">
        <v>10</v>
      </c>
      <c r="E40" s="22">
        <v>2</v>
      </c>
      <c r="F40" s="23">
        <v>1</v>
      </c>
      <c r="G40" s="23">
        <v>0</v>
      </c>
      <c r="H40" s="24">
        <f t="shared" si="1"/>
        <v>14</v>
      </c>
      <c r="I40" s="36"/>
    </row>
    <row r="41" spans="1:8" ht="15">
      <c r="A41" s="21" t="s">
        <v>15</v>
      </c>
      <c r="B41" s="22">
        <v>0</v>
      </c>
      <c r="C41" s="22">
        <v>5</v>
      </c>
      <c r="D41" s="22">
        <v>14</v>
      </c>
      <c r="E41" s="22">
        <v>1</v>
      </c>
      <c r="F41" s="23">
        <v>0</v>
      </c>
      <c r="G41" s="23">
        <v>0</v>
      </c>
      <c r="H41" s="24">
        <f t="shared" si="1"/>
        <v>20</v>
      </c>
    </row>
    <row r="42" spans="1:8" ht="15">
      <c r="A42" s="21" t="s">
        <v>68</v>
      </c>
      <c r="B42" s="22">
        <v>1</v>
      </c>
      <c r="C42" s="22">
        <v>5</v>
      </c>
      <c r="D42" s="22">
        <v>1</v>
      </c>
      <c r="E42" s="22">
        <v>0</v>
      </c>
      <c r="F42" s="23">
        <v>0</v>
      </c>
      <c r="G42" s="23">
        <v>0</v>
      </c>
      <c r="H42" s="24">
        <f t="shared" si="1"/>
        <v>7</v>
      </c>
    </row>
    <row r="43" spans="1:9" ht="15.75" thickBot="1">
      <c r="A43" s="21" t="s">
        <v>16</v>
      </c>
      <c r="B43" s="22">
        <v>0</v>
      </c>
      <c r="C43" s="22">
        <v>0</v>
      </c>
      <c r="D43" s="22">
        <v>4</v>
      </c>
      <c r="E43" s="22">
        <v>0</v>
      </c>
      <c r="F43" s="23">
        <v>0</v>
      </c>
      <c r="G43" s="23">
        <v>0</v>
      </c>
      <c r="H43" s="25">
        <f t="shared" si="1"/>
        <v>4</v>
      </c>
      <c r="I43" s="11"/>
    </row>
    <row r="44" spans="1:9" ht="15.75" thickBot="1">
      <c r="A44" s="26" t="s">
        <v>20</v>
      </c>
      <c r="B44" s="26">
        <f aca="true" t="shared" si="2" ref="B44:G44">SUM(B39:B43)</f>
        <v>1</v>
      </c>
      <c r="C44" s="26">
        <f t="shared" si="2"/>
        <v>12</v>
      </c>
      <c r="D44" s="26">
        <f t="shared" si="2"/>
        <v>42</v>
      </c>
      <c r="E44" s="26">
        <f t="shared" si="2"/>
        <v>5</v>
      </c>
      <c r="F44" s="26">
        <f t="shared" si="2"/>
        <v>1</v>
      </c>
      <c r="G44" s="26">
        <f t="shared" si="2"/>
        <v>0</v>
      </c>
      <c r="H44" s="27">
        <f t="shared" si="1"/>
        <v>61</v>
      </c>
      <c r="I44" s="3"/>
    </row>
    <row r="45" spans="1:8" ht="15">
      <c r="A45" s="21" t="s">
        <v>17</v>
      </c>
      <c r="B45" s="22">
        <v>0</v>
      </c>
      <c r="C45" s="22">
        <v>2</v>
      </c>
      <c r="D45" s="22">
        <v>4</v>
      </c>
      <c r="E45" s="22">
        <v>0</v>
      </c>
      <c r="F45" s="23">
        <v>0</v>
      </c>
      <c r="G45" s="23">
        <v>0</v>
      </c>
      <c r="H45" s="19">
        <f t="shared" si="1"/>
        <v>6</v>
      </c>
    </row>
    <row r="46" spans="1:8" ht="15">
      <c r="A46" s="21" t="s">
        <v>18</v>
      </c>
      <c r="B46" s="22">
        <v>1</v>
      </c>
      <c r="C46" s="22">
        <v>0</v>
      </c>
      <c r="D46" s="22">
        <v>3</v>
      </c>
      <c r="E46" s="22">
        <v>0</v>
      </c>
      <c r="F46" s="23">
        <v>0</v>
      </c>
      <c r="G46" s="23">
        <v>0</v>
      </c>
      <c r="H46" s="24">
        <f t="shared" si="1"/>
        <v>4</v>
      </c>
    </row>
    <row r="47" spans="1:8" ht="15.75" thickBot="1">
      <c r="A47" s="21" t="s">
        <v>16</v>
      </c>
      <c r="B47" s="22">
        <v>1</v>
      </c>
      <c r="C47" s="22">
        <v>0</v>
      </c>
      <c r="D47" s="22">
        <v>1</v>
      </c>
      <c r="E47" s="22">
        <v>0</v>
      </c>
      <c r="F47" s="23">
        <v>0</v>
      </c>
      <c r="G47" s="23">
        <v>0</v>
      </c>
      <c r="H47" s="25">
        <f t="shared" si="1"/>
        <v>2</v>
      </c>
    </row>
    <row r="48" spans="1:9" ht="15.75" thickBot="1">
      <c r="A48" s="26" t="s">
        <v>49</v>
      </c>
      <c r="B48" s="26">
        <f aca="true" t="shared" si="3" ref="B48:G48">SUM(B44:B47)</f>
        <v>3</v>
      </c>
      <c r="C48" s="26">
        <f t="shared" si="3"/>
        <v>14</v>
      </c>
      <c r="D48" s="26">
        <f t="shared" si="3"/>
        <v>50</v>
      </c>
      <c r="E48" s="26">
        <f t="shared" si="3"/>
        <v>5</v>
      </c>
      <c r="F48" s="26">
        <f t="shared" si="3"/>
        <v>1</v>
      </c>
      <c r="G48" s="26">
        <f t="shared" si="3"/>
        <v>0</v>
      </c>
      <c r="H48" s="27">
        <f>SUM(B48:G48)</f>
        <v>73</v>
      </c>
      <c r="I48" s="3"/>
    </row>
    <row r="49" spans="1:8" ht="15">
      <c r="A49" s="17" t="s">
        <v>62</v>
      </c>
      <c r="B49" s="17">
        <v>0</v>
      </c>
      <c r="C49" s="17">
        <v>0</v>
      </c>
      <c r="D49" s="17">
        <v>3</v>
      </c>
      <c r="E49" s="17">
        <v>3</v>
      </c>
      <c r="F49" s="17">
        <v>0</v>
      </c>
      <c r="G49" s="17">
        <v>0</v>
      </c>
      <c r="H49" s="103">
        <f>SUM(B49:G49)</f>
        <v>6</v>
      </c>
    </row>
    <row r="50" spans="1:8" ht="15.75" thickBot="1">
      <c r="A50" s="22" t="s">
        <v>16</v>
      </c>
      <c r="B50" s="22">
        <v>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102">
        <f>SUM(B50:G50)</f>
        <v>3</v>
      </c>
    </row>
    <row r="51" spans="1:9" ht="15.75" thickBot="1">
      <c r="A51" s="26" t="s">
        <v>30</v>
      </c>
      <c r="B51" s="26">
        <f aca="true" t="shared" si="4" ref="B51:G51">SUM(B45:B47)</f>
        <v>2</v>
      </c>
      <c r="C51" s="26">
        <f t="shared" si="4"/>
        <v>2</v>
      </c>
      <c r="D51" s="26">
        <f t="shared" si="4"/>
        <v>8</v>
      </c>
      <c r="E51" s="26">
        <f t="shared" si="4"/>
        <v>0</v>
      </c>
      <c r="F51" s="26">
        <f t="shared" si="4"/>
        <v>0</v>
      </c>
      <c r="G51" s="26">
        <f t="shared" si="4"/>
        <v>0</v>
      </c>
      <c r="H51" s="27">
        <f t="shared" si="1"/>
        <v>12</v>
      </c>
      <c r="I51" s="11"/>
    </row>
    <row r="52" spans="1:9" ht="15">
      <c r="A52" s="21" t="s">
        <v>22</v>
      </c>
      <c r="B52" s="22">
        <v>0</v>
      </c>
      <c r="C52" s="22">
        <v>0</v>
      </c>
      <c r="D52" s="22">
        <v>4</v>
      </c>
      <c r="E52" s="22">
        <v>1</v>
      </c>
      <c r="F52" s="23">
        <v>0</v>
      </c>
      <c r="G52" s="23">
        <v>0</v>
      </c>
      <c r="H52" s="19">
        <f t="shared" si="1"/>
        <v>5</v>
      </c>
      <c r="I52" s="3"/>
    </row>
    <row r="53" spans="1:8" ht="15">
      <c r="A53" s="21" t="s">
        <v>21</v>
      </c>
      <c r="B53" s="22">
        <v>1</v>
      </c>
      <c r="C53" s="22">
        <v>0</v>
      </c>
      <c r="D53" s="22">
        <v>15</v>
      </c>
      <c r="E53" s="22">
        <v>1</v>
      </c>
      <c r="F53" s="23">
        <v>0</v>
      </c>
      <c r="G53" s="23">
        <v>0</v>
      </c>
      <c r="H53" s="24">
        <f t="shared" si="1"/>
        <v>17</v>
      </c>
    </row>
    <row r="54" spans="1:8" ht="15.75" thickBot="1">
      <c r="A54" s="21" t="s">
        <v>16</v>
      </c>
      <c r="B54" s="22">
        <v>2</v>
      </c>
      <c r="C54" s="22">
        <v>0</v>
      </c>
      <c r="D54" s="22">
        <v>2</v>
      </c>
      <c r="E54" s="22">
        <v>0</v>
      </c>
      <c r="F54" s="23">
        <v>0</v>
      </c>
      <c r="G54" s="23">
        <v>0</v>
      </c>
      <c r="H54" s="25">
        <f t="shared" si="1"/>
        <v>4</v>
      </c>
    </row>
    <row r="55" spans="1:8" ht="15.75" thickBot="1">
      <c r="A55" s="28" t="s">
        <v>19</v>
      </c>
      <c r="B55" s="28">
        <f aca="true" t="shared" si="5" ref="B55:G55">SUM(B52:B54)</f>
        <v>3</v>
      </c>
      <c r="C55" s="28">
        <f t="shared" si="5"/>
        <v>0</v>
      </c>
      <c r="D55" s="28">
        <f t="shared" si="5"/>
        <v>21</v>
      </c>
      <c r="E55" s="28">
        <f t="shared" si="5"/>
        <v>2</v>
      </c>
      <c r="F55" s="28">
        <f t="shared" si="5"/>
        <v>0</v>
      </c>
      <c r="G55" s="28">
        <f t="shared" si="5"/>
        <v>0</v>
      </c>
      <c r="H55" s="27">
        <f t="shared" si="1"/>
        <v>26</v>
      </c>
    </row>
    <row r="56" spans="1:9" ht="15">
      <c r="A56" s="21" t="s">
        <v>23</v>
      </c>
      <c r="B56" s="22">
        <v>0</v>
      </c>
      <c r="C56" s="22">
        <v>0</v>
      </c>
      <c r="D56" s="22">
        <v>9</v>
      </c>
      <c r="E56" s="22">
        <v>0</v>
      </c>
      <c r="F56" s="23">
        <v>0</v>
      </c>
      <c r="G56" s="23">
        <v>0</v>
      </c>
      <c r="H56" s="19">
        <f t="shared" si="1"/>
        <v>9</v>
      </c>
      <c r="I56" s="11"/>
    </row>
    <row r="57" spans="1:9" ht="15">
      <c r="A57" s="21" t="s">
        <v>16</v>
      </c>
      <c r="B57" s="22">
        <v>1</v>
      </c>
      <c r="C57" s="22">
        <v>1</v>
      </c>
      <c r="D57" s="22">
        <v>7</v>
      </c>
      <c r="E57" s="22">
        <v>0</v>
      </c>
      <c r="F57" s="23">
        <v>0</v>
      </c>
      <c r="G57" s="23">
        <v>0</v>
      </c>
      <c r="H57" s="24">
        <f t="shared" si="1"/>
        <v>9</v>
      </c>
      <c r="I57" s="11"/>
    </row>
    <row r="58" spans="1:8" ht="15.75" thickBot="1">
      <c r="A58" s="21" t="s">
        <v>18</v>
      </c>
      <c r="B58" s="22">
        <v>1</v>
      </c>
      <c r="C58" s="22">
        <v>0</v>
      </c>
      <c r="D58" s="22">
        <v>3</v>
      </c>
      <c r="E58" s="22">
        <v>0</v>
      </c>
      <c r="F58" s="23">
        <v>1</v>
      </c>
      <c r="G58" s="23">
        <v>0</v>
      </c>
      <c r="H58" s="25">
        <f t="shared" si="1"/>
        <v>5</v>
      </c>
    </row>
    <row r="59" spans="1:8" ht="15.75" thickBot="1">
      <c r="A59" s="30" t="s">
        <v>6</v>
      </c>
      <c r="B59" s="31">
        <f aca="true" t="shared" si="6" ref="B59:G59">SUM(B56:B58)</f>
        <v>2</v>
      </c>
      <c r="C59" s="31">
        <f t="shared" si="6"/>
        <v>1</v>
      </c>
      <c r="D59" s="31">
        <f t="shared" si="6"/>
        <v>19</v>
      </c>
      <c r="E59" s="31">
        <f t="shared" si="6"/>
        <v>0</v>
      </c>
      <c r="F59" s="31">
        <f t="shared" si="6"/>
        <v>1</v>
      </c>
      <c r="G59" s="31">
        <f t="shared" si="6"/>
        <v>0</v>
      </c>
      <c r="H59" s="27">
        <f t="shared" si="1"/>
        <v>23</v>
      </c>
    </row>
    <row r="60" spans="1:9" ht="15.75" thickBot="1">
      <c r="A60" s="33"/>
      <c r="B60" s="34"/>
      <c r="C60" s="34"/>
      <c r="D60" s="34"/>
      <c r="E60" s="34"/>
      <c r="F60" s="34"/>
      <c r="G60" s="34"/>
      <c r="H60" s="35"/>
      <c r="I60" s="5"/>
    </row>
    <row r="61" spans="1:9" ht="15.75" thickBot="1">
      <c r="A61" s="30" t="s">
        <v>24</v>
      </c>
      <c r="B61" s="31">
        <f aca="true" t="shared" si="7" ref="B61:G61">B44+B51+B55+B59</f>
        <v>8</v>
      </c>
      <c r="C61" s="31">
        <f t="shared" si="7"/>
        <v>15</v>
      </c>
      <c r="D61" s="31">
        <f t="shared" si="7"/>
        <v>90</v>
      </c>
      <c r="E61" s="31">
        <f t="shared" si="7"/>
        <v>7</v>
      </c>
      <c r="F61" s="31">
        <f t="shared" si="7"/>
        <v>2</v>
      </c>
      <c r="G61" s="31">
        <f t="shared" si="7"/>
        <v>0</v>
      </c>
      <c r="H61" s="37">
        <f>SUM(B61:G61)</f>
        <v>122</v>
      </c>
      <c r="I61" s="39"/>
    </row>
    <row r="62" spans="1:4" s="11" customFormat="1" ht="15">
      <c r="A62" s="11" t="s">
        <v>32</v>
      </c>
      <c r="B62" s="11">
        <f>B61+D61+F61</f>
        <v>100</v>
      </c>
      <c r="C62" s="77" t="s">
        <v>63</v>
      </c>
      <c r="D62" s="2">
        <f>B61</f>
        <v>8</v>
      </c>
    </row>
    <row r="63" spans="1:4" s="11" customFormat="1" ht="15.75" thickBot="1">
      <c r="A63" s="11" t="s">
        <v>33</v>
      </c>
      <c r="B63" s="11">
        <f>C61+E61+G61</f>
        <v>22</v>
      </c>
      <c r="C63" s="77" t="s">
        <v>64</v>
      </c>
      <c r="D63" s="2">
        <f>D61</f>
        <v>90</v>
      </c>
    </row>
    <row r="64" spans="2:4" ht="15.75" thickBot="1">
      <c r="B64" s="40">
        <f>SUM(B62:B63)</f>
        <v>122</v>
      </c>
      <c r="C64" s="77" t="s">
        <v>65</v>
      </c>
      <c r="D64" s="2">
        <f>F61</f>
        <v>2</v>
      </c>
    </row>
    <row r="65" ht="14.25">
      <c r="D65" s="2">
        <f>SUM(D62:D64)</f>
        <v>100</v>
      </c>
    </row>
  </sheetData>
  <sheetProtection/>
  <mergeCells count="10">
    <mergeCell ref="A35:H35"/>
    <mergeCell ref="B37:C37"/>
    <mergeCell ref="D37:E37"/>
    <mergeCell ref="F37:G37"/>
    <mergeCell ref="A33:H33"/>
    <mergeCell ref="A34:H34"/>
    <mergeCell ref="A5:F5"/>
    <mergeCell ref="A1:H1"/>
    <mergeCell ref="A2:H2"/>
    <mergeCell ref="A3:H3"/>
  </mergeCells>
  <printOptions horizontalCentered="1" verticalCentered="1"/>
  <pageMargins left="0" right="0" top="0.5905511811023623" bottom="0.5905511811023623" header="0.5118110236220472" footer="0.5118110236220472"/>
  <pageSetup horizontalDpi="300" verticalDpi="300" orientation="landscape" paperSize="9" r:id="rId1"/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75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44</v>
      </c>
      <c r="C10" s="17">
        <f>E51+F51+G51</f>
        <v>136</v>
      </c>
      <c r="D10" s="17">
        <f>H51+I51+J51</f>
        <v>244</v>
      </c>
      <c r="E10" s="17">
        <f>K51+L51+M51</f>
        <v>91</v>
      </c>
      <c r="F10" s="78">
        <f>N51+O51+P51</f>
        <v>3</v>
      </c>
      <c r="G10" s="105">
        <f>SUM(B10:F10)</f>
        <v>518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29</v>
      </c>
      <c r="C11" s="22">
        <f>E57+F57+G57</f>
        <v>65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172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23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68</v>
      </c>
      <c r="E13" s="22">
        <f>K68+L68+M68</f>
        <v>56</v>
      </c>
      <c r="F13" s="44">
        <f>N68+O68+P68</f>
        <v>2</v>
      </c>
      <c r="G13" s="106">
        <f>SUM(B13:F13)</f>
        <v>157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73</v>
      </c>
      <c r="E14" s="22">
        <f>K74+L74+M74</f>
        <v>57</v>
      </c>
      <c r="F14" s="44">
        <f>N74+O74+P74</f>
        <v>3</v>
      </c>
      <c r="G14" s="106">
        <f>SUM(B14:F14)</f>
        <v>167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98</v>
      </c>
      <c r="C15" s="46">
        <f t="shared" si="0"/>
        <v>268</v>
      </c>
      <c r="D15" s="90">
        <f t="shared" si="0"/>
        <v>503</v>
      </c>
      <c r="E15" s="46">
        <f t="shared" si="0"/>
        <v>224</v>
      </c>
      <c r="F15" s="46">
        <f t="shared" si="0"/>
        <v>9</v>
      </c>
      <c r="G15" s="56">
        <f t="shared" si="0"/>
        <v>1102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0.08892921960072596</v>
      </c>
      <c r="C16" s="80">
        <f>C15/G15</f>
        <v>0.24319419237749546</v>
      </c>
      <c r="D16" s="80">
        <f>D15/G15</f>
        <v>0.45644283121597096</v>
      </c>
      <c r="E16" s="80">
        <f>E15/G15</f>
        <v>0.20326678765880218</v>
      </c>
      <c r="F16" s="80">
        <f>F15/G15</f>
        <v>0.008166969147005444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75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16</v>
      </c>
      <c r="C46" s="17">
        <v>4</v>
      </c>
      <c r="D46" s="17">
        <v>0</v>
      </c>
      <c r="E46" s="17">
        <v>26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25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157</v>
      </c>
    </row>
    <row r="47" spans="1:17" ht="15">
      <c r="A47" s="95" t="s">
        <v>66</v>
      </c>
      <c r="B47" s="17">
        <v>8</v>
      </c>
      <c r="C47" s="17">
        <v>3</v>
      </c>
      <c r="D47" s="17">
        <v>1</v>
      </c>
      <c r="E47" s="17">
        <v>57</v>
      </c>
      <c r="F47" s="17">
        <v>2</v>
      </c>
      <c r="G47" s="17">
        <v>2</v>
      </c>
      <c r="H47" s="17">
        <v>45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139</v>
      </c>
    </row>
    <row r="48" spans="1:17" ht="15">
      <c r="A48" s="97" t="s">
        <v>51</v>
      </c>
      <c r="B48" s="22">
        <v>2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45</v>
      </c>
      <c r="I48" s="22">
        <v>1</v>
      </c>
      <c r="J48" s="22">
        <v>3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95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21</v>
      </c>
      <c r="I49" s="22">
        <v>2</v>
      </c>
      <c r="J49" s="22">
        <v>0</v>
      </c>
      <c r="K49" s="22">
        <v>5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28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102</v>
      </c>
      <c r="F51" s="85">
        <f t="shared" si="1"/>
        <v>23</v>
      </c>
      <c r="G51" s="85">
        <f t="shared" si="1"/>
        <v>11</v>
      </c>
      <c r="H51" s="85">
        <f t="shared" si="1"/>
        <v>232</v>
      </c>
      <c r="I51" s="85">
        <f t="shared" si="1"/>
        <v>6</v>
      </c>
      <c r="J51" s="85">
        <f t="shared" si="1"/>
        <v>6</v>
      </c>
      <c r="K51" s="85">
        <f t="shared" si="1"/>
        <v>91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518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2</v>
      </c>
      <c r="E54" s="17">
        <v>27</v>
      </c>
      <c r="F54" s="17">
        <v>6</v>
      </c>
      <c r="G54" s="17">
        <v>3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61</v>
      </c>
    </row>
    <row r="55" spans="1:17" ht="15">
      <c r="A55" s="97" t="s">
        <v>55</v>
      </c>
      <c r="B55" s="22">
        <v>3</v>
      </c>
      <c r="C55" s="22">
        <v>4</v>
      </c>
      <c r="D55" s="22">
        <v>4</v>
      </c>
      <c r="E55" s="22">
        <v>7</v>
      </c>
      <c r="F55" s="22">
        <v>7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52</v>
      </c>
    </row>
    <row r="56" spans="1:17" ht="15.75" thickBot="1">
      <c r="A56" s="98" t="s">
        <v>56</v>
      </c>
      <c r="B56" s="45">
        <v>2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59</v>
      </c>
    </row>
    <row r="57" spans="1:17" s="57" customFormat="1" ht="15.75" thickBot="1">
      <c r="A57" s="84" t="s">
        <v>54</v>
      </c>
      <c r="B57" s="85">
        <f>SUM(B54:B56)</f>
        <v>9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42</v>
      </c>
      <c r="F57" s="85">
        <f t="shared" si="2"/>
        <v>14</v>
      </c>
      <c r="G57" s="85">
        <f t="shared" si="2"/>
        <v>9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172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3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>
        <v>0</v>
      </c>
      <c r="Q61" s="107">
        <f>SUM(B61:P61)</f>
        <v>37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5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88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2</v>
      </c>
      <c r="H66" s="22">
        <v>40</v>
      </c>
      <c r="I66" s="22">
        <v>1</v>
      </c>
      <c r="J66" s="22">
        <v>2</v>
      </c>
      <c r="K66" s="22">
        <v>20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80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0</v>
      </c>
      <c r="H67" s="45">
        <v>15</v>
      </c>
      <c r="I67" s="45">
        <v>0</v>
      </c>
      <c r="J67" s="45">
        <v>0</v>
      </c>
      <c r="K67" s="45">
        <v>4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31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65</v>
      </c>
      <c r="I68" s="85">
        <f t="shared" si="4"/>
        <v>1</v>
      </c>
      <c r="J68" s="85">
        <f t="shared" si="4"/>
        <v>2</v>
      </c>
      <c r="K68" s="85">
        <f t="shared" si="4"/>
        <v>55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157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0</v>
      </c>
      <c r="J73" s="45">
        <v>4</v>
      </c>
      <c r="K73" s="45">
        <v>27</v>
      </c>
      <c r="L73" s="45">
        <v>3</v>
      </c>
      <c r="M73" s="45">
        <v>2</v>
      </c>
      <c r="N73" s="45">
        <v>3</v>
      </c>
      <c r="O73" s="83">
        <v>0</v>
      </c>
      <c r="P73" s="121">
        <v>0</v>
      </c>
      <c r="Q73" s="107">
        <f>SUM(B73:P73)</f>
        <v>63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1</v>
      </c>
      <c r="J74" s="85">
        <f t="shared" si="5"/>
        <v>5</v>
      </c>
      <c r="K74" s="85">
        <f t="shared" si="5"/>
        <v>52</v>
      </c>
      <c r="L74" s="85">
        <f t="shared" si="5"/>
        <v>3</v>
      </c>
      <c r="M74" s="85">
        <f t="shared" si="5"/>
        <v>2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167</v>
      </c>
    </row>
    <row r="75" spans="1:17" ht="15.75" thickBot="1">
      <c r="A75" s="9" t="s">
        <v>6</v>
      </c>
      <c r="B75" s="10">
        <f>B51+B57+B62+B68+B74</f>
        <v>43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189</v>
      </c>
      <c r="F75" s="10">
        <f t="shared" si="6"/>
        <v>51</v>
      </c>
      <c r="G75" s="10">
        <f t="shared" si="6"/>
        <v>28</v>
      </c>
      <c r="H75" s="10">
        <f t="shared" si="6"/>
        <v>465</v>
      </c>
      <c r="I75" s="10">
        <f t="shared" si="6"/>
        <v>15</v>
      </c>
      <c r="J75" s="10">
        <f t="shared" si="6"/>
        <v>23</v>
      </c>
      <c r="K75" s="10">
        <f t="shared" si="6"/>
        <v>216</v>
      </c>
      <c r="L75" s="10">
        <f t="shared" si="6"/>
        <v>4</v>
      </c>
      <c r="M75" s="10">
        <f t="shared" si="6"/>
        <v>4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1102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28</v>
      </c>
      <c r="C94" s="22">
        <f t="shared" si="7"/>
        <v>11</v>
      </c>
      <c r="D94" s="22">
        <f t="shared" si="7"/>
        <v>5</v>
      </c>
      <c r="E94" s="22">
        <f t="shared" si="7"/>
        <v>102</v>
      </c>
      <c r="F94" s="22">
        <f t="shared" si="7"/>
        <v>23</v>
      </c>
      <c r="G94" s="22">
        <f>G51</f>
        <v>11</v>
      </c>
      <c r="H94" s="22">
        <f t="shared" si="7"/>
        <v>232</v>
      </c>
      <c r="I94" s="22">
        <f t="shared" si="7"/>
        <v>6</v>
      </c>
      <c r="J94" s="22">
        <f>J51</f>
        <v>6</v>
      </c>
      <c r="K94" s="22">
        <f t="shared" si="7"/>
        <v>91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518</v>
      </c>
    </row>
    <row r="95" spans="1:17" ht="15">
      <c r="A95" s="91" t="s">
        <v>36</v>
      </c>
      <c r="B95" s="88">
        <f aca="true" t="shared" si="8" ref="B95:O95">B57</f>
        <v>9</v>
      </c>
      <c r="C95" s="22">
        <f t="shared" si="8"/>
        <v>12</v>
      </c>
      <c r="D95" s="22">
        <f>D57</f>
        <v>8</v>
      </c>
      <c r="E95" s="22">
        <f t="shared" si="8"/>
        <v>42</v>
      </c>
      <c r="F95" s="22">
        <f t="shared" si="8"/>
        <v>14</v>
      </c>
      <c r="G95" s="22">
        <f>G57</f>
        <v>9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172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5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88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65</v>
      </c>
      <c r="I97" s="22">
        <f t="shared" si="10"/>
        <v>1</v>
      </c>
      <c r="J97" s="22">
        <f>J68</f>
        <v>2</v>
      </c>
      <c r="K97" s="22">
        <f t="shared" si="10"/>
        <v>55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157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1</v>
      </c>
      <c r="J98" s="45">
        <f>J74</f>
        <v>5</v>
      </c>
      <c r="K98" s="45">
        <f t="shared" si="11"/>
        <v>52</v>
      </c>
      <c r="L98" s="45">
        <f t="shared" si="11"/>
        <v>3</v>
      </c>
      <c r="M98" s="45">
        <f>M74</f>
        <v>2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167</v>
      </c>
    </row>
    <row r="99" spans="1:17" ht="15.75" thickBot="1">
      <c r="A99" s="93" t="s">
        <v>6</v>
      </c>
      <c r="B99" s="90">
        <f aca="true" t="shared" si="12" ref="B99:Q99">SUM(B94:B98)</f>
        <v>43</v>
      </c>
      <c r="C99" s="10">
        <f t="shared" si="12"/>
        <v>36</v>
      </c>
      <c r="D99" s="10">
        <f t="shared" si="12"/>
        <v>19</v>
      </c>
      <c r="E99" s="10">
        <f t="shared" si="12"/>
        <v>189</v>
      </c>
      <c r="F99" s="10">
        <f t="shared" si="12"/>
        <v>51</v>
      </c>
      <c r="G99" s="10">
        <f t="shared" si="12"/>
        <v>28</v>
      </c>
      <c r="H99" s="10">
        <f t="shared" si="12"/>
        <v>465</v>
      </c>
      <c r="I99" s="10">
        <f t="shared" si="12"/>
        <v>15</v>
      </c>
      <c r="J99" s="10">
        <f t="shared" si="12"/>
        <v>23</v>
      </c>
      <c r="K99" s="10">
        <f t="shared" si="12"/>
        <v>216</v>
      </c>
      <c r="L99" s="10">
        <f t="shared" si="12"/>
        <v>4</v>
      </c>
      <c r="M99" s="10">
        <f t="shared" si="12"/>
        <v>4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1102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456</v>
      </c>
      <c r="C105" s="68">
        <f t="shared" si="13"/>
        <v>40</v>
      </c>
      <c r="D105" s="68">
        <f t="shared" si="13"/>
        <v>22</v>
      </c>
      <c r="E105" s="69">
        <f>SUM(B105:D105)</f>
        <v>518</v>
      </c>
    </row>
    <row r="106" spans="1:5" ht="12.75">
      <c r="A106" s="60" t="s">
        <v>48</v>
      </c>
      <c r="B106" s="58">
        <f t="shared" si="13"/>
        <v>120</v>
      </c>
      <c r="C106" s="59">
        <f t="shared" si="13"/>
        <v>31</v>
      </c>
      <c r="D106" s="68">
        <f t="shared" si="13"/>
        <v>21</v>
      </c>
      <c r="E106" s="69">
        <f>SUM(B106:D106)</f>
        <v>172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15</v>
      </c>
      <c r="E107" s="69">
        <f>SUM(B107:D107)</f>
        <v>88</v>
      </c>
    </row>
    <row r="108" spans="1:5" ht="12.75">
      <c r="A108" s="60" t="s">
        <v>30</v>
      </c>
      <c r="B108" s="58">
        <f t="shared" si="13"/>
        <v>139</v>
      </c>
      <c r="C108" s="59">
        <f t="shared" si="13"/>
        <v>13</v>
      </c>
      <c r="D108" s="68">
        <f t="shared" si="13"/>
        <v>5</v>
      </c>
      <c r="E108" s="69">
        <f>SUM(B108:D108)</f>
        <v>157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16</v>
      </c>
      <c r="D109" s="68">
        <f t="shared" si="13"/>
        <v>11</v>
      </c>
      <c r="E109" s="69">
        <f>SUM(B109:D109)</f>
        <v>167</v>
      </c>
    </row>
    <row r="110" spans="1:5" s="57" customFormat="1" ht="13.5" thickBot="1">
      <c r="A110" s="76" t="s">
        <v>6</v>
      </c>
      <c r="B110" s="75">
        <f>SUM(B105:B109)</f>
        <v>922</v>
      </c>
      <c r="C110" s="74">
        <f>SUM(C105:C109)</f>
        <v>106</v>
      </c>
      <c r="D110" s="74">
        <f>SUM(D105:D109)</f>
        <v>74</v>
      </c>
      <c r="E110" s="72">
        <f>SUM(E105:E109)</f>
        <v>1102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1:G1"/>
    <mergeCell ref="A2:G2"/>
    <mergeCell ref="A3:G3"/>
    <mergeCell ref="A7:G7"/>
    <mergeCell ref="A43:Q43"/>
    <mergeCell ref="B44:D44"/>
    <mergeCell ref="E44:G44"/>
    <mergeCell ref="H44:J44"/>
    <mergeCell ref="K44:M44"/>
    <mergeCell ref="N44:P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76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44</v>
      </c>
      <c r="C10" s="17">
        <f>E51+F51+G51</f>
        <v>136</v>
      </c>
      <c r="D10" s="17">
        <f>H51+I51+J51</f>
        <v>244</v>
      </c>
      <c r="E10" s="17">
        <f>K51+L51+M51</f>
        <v>91</v>
      </c>
      <c r="F10" s="78">
        <f>N51+O51+P51</f>
        <v>3</v>
      </c>
      <c r="G10" s="105">
        <f>SUM(B10:F10)</f>
        <v>518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29</v>
      </c>
      <c r="C11" s="22">
        <f>E57+F57+G57</f>
        <v>65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172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23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68</v>
      </c>
      <c r="E13" s="22">
        <f>K68+L68+M68</f>
        <v>56</v>
      </c>
      <c r="F13" s="44">
        <f>N68+O68+P68</f>
        <v>2</v>
      </c>
      <c r="G13" s="106">
        <f>SUM(B13:F13)</f>
        <v>157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73</v>
      </c>
      <c r="E14" s="22">
        <f>K74+L74+M74</f>
        <v>57</v>
      </c>
      <c r="F14" s="44">
        <f>N74+O74+P74</f>
        <v>3</v>
      </c>
      <c r="G14" s="106">
        <f>SUM(B14:F14)</f>
        <v>167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98</v>
      </c>
      <c r="C15" s="46">
        <f t="shared" si="0"/>
        <v>268</v>
      </c>
      <c r="D15" s="90">
        <f t="shared" si="0"/>
        <v>503</v>
      </c>
      <c r="E15" s="46">
        <f t="shared" si="0"/>
        <v>224</v>
      </c>
      <c r="F15" s="46">
        <f t="shared" si="0"/>
        <v>9</v>
      </c>
      <c r="G15" s="56">
        <f t="shared" si="0"/>
        <v>1102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0.08892921960072596</v>
      </c>
      <c r="C16" s="80">
        <f>C15/G15</f>
        <v>0.24319419237749546</v>
      </c>
      <c r="D16" s="80">
        <f>D15/G15</f>
        <v>0.45644283121597096</v>
      </c>
      <c r="E16" s="80">
        <f>E15/G15</f>
        <v>0.20326678765880218</v>
      </c>
      <c r="F16" s="80">
        <f>F15/G15</f>
        <v>0.008166969147005444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76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16</v>
      </c>
      <c r="C46" s="17">
        <v>4</v>
      </c>
      <c r="D46" s="17">
        <v>0</v>
      </c>
      <c r="E46" s="17">
        <v>26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25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157</v>
      </c>
    </row>
    <row r="47" spans="1:17" ht="15">
      <c r="A47" s="95" t="s">
        <v>66</v>
      </c>
      <c r="B47" s="17">
        <v>8</v>
      </c>
      <c r="C47" s="17">
        <v>3</v>
      </c>
      <c r="D47" s="17">
        <v>1</v>
      </c>
      <c r="E47" s="17">
        <v>57</v>
      </c>
      <c r="F47" s="17">
        <v>2</v>
      </c>
      <c r="G47" s="17">
        <v>2</v>
      </c>
      <c r="H47" s="17">
        <v>45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139</v>
      </c>
    </row>
    <row r="48" spans="1:17" ht="15">
      <c r="A48" s="97" t="s">
        <v>51</v>
      </c>
      <c r="B48" s="22">
        <v>2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45</v>
      </c>
      <c r="I48" s="22">
        <v>1</v>
      </c>
      <c r="J48" s="22">
        <v>3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95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21</v>
      </c>
      <c r="I49" s="22">
        <v>2</v>
      </c>
      <c r="J49" s="22">
        <v>0</v>
      </c>
      <c r="K49" s="22">
        <v>5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28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102</v>
      </c>
      <c r="F51" s="85">
        <f t="shared" si="1"/>
        <v>23</v>
      </c>
      <c r="G51" s="85">
        <f t="shared" si="1"/>
        <v>11</v>
      </c>
      <c r="H51" s="85">
        <f t="shared" si="1"/>
        <v>232</v>
      </c>
      <c r="I51" s="85">
        <f t="shared" si="1"/>
        <v>6</v>
      </c>
      <c r="J51" s="85">
        <f t="shared" si="1"/>
        <v>6</v>
      </c>
      <c r="K51" s="85">
        <f t="shared" si="1"/>
        <v>91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518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2</v>
      </c>
      <c r="E54" s="17">
        <v>27</v>
      </c>
      <c r="F54" s="17">
        <v>6</v>
      </c>
      <c r="G54" s="17">
        <v>3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61</v>
      </c>
    </row>
    <row r="55" spans="1:17" ht="15">
      <c r="A55" s="97" t="s">
        <v>55</v>
      </c>
      <c r="B55" s="22">
        <v>3</v>
      </c>
      <c r="C55" s="22">
        <v>4</v>
      </c>
      <c r="D55" s="22">
        <v>4</v>
      </c>
      <c r="E55" s="22">
        <v>7</v>
      </c>
      <c r="F55" s="22">
        <v>7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52</v>
      </c>
    </row>
    <row r="56" spans="1:17" ht="15.75" thickBot="1">
      <c r="A56" s="98" t="s">
        <v>56</v>
      </c>
      <c r="B56" s="45">
        <v>2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59</v>
      </c>
    </row>
    <row r="57" spans="1:17" s="57" customFormat="1" ht="15.75" thickBot="1">
      <c r="A57" s="84" t="s">
        <v>54</v>
      </c>
      <c r="B57" s="85">
        <f>SUM(B54:B56)</f>
        <v>9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42</v>
      </c>
      <c r="F57" s="85">
        <f t="shared" si="2"/>
        <v>14</v>
      </c>
      <c r="G57" s="85">
        <f t="shared" si="2"/>
        <v>9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172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3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>
        <v>0</v>
      </c>
      <c r="Q61" s="107">
        <f>SUM(B61:P61)</f>
        <v>37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5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88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2</v>
      </c>
      <c r="H66" s="22">
        <v>40</v>
      </c>
      <c r="I66" s="22">
        <v>1</v>
      </c>
      <c r="J66" s="22">
        <v>2</v>
      </c>
      <c r="K66" s="22">
        <v>20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80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0</v>
      </c>
      <c r="H67" s="45">
        <v>15</v>
      </c>
      <c r="I67" s="45">
        <v>0</v>
      </c>
      <c r="J67" s="45">
        <v>0</v>
      </c>
      <c r="K67" s="45">
        <v>4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31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65</v>
      </c>
      <c r="I68" s="85">
        <f t="shared" si="4"/>
        <v>1</v>
      </c>
      <c r="J68" s="85">
        <f t="shared" si="4"/>
        <v>2</v>
      </c>
      <c r="K68" s="85">
        <f t="shared" si="4"/>
        <v>55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157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0</v>
      </c>
      <c r="J73" s="45">
        <v>4</v>
      </c>
      <c r="K73" s="45">
        <v>27</v>
      </c>
      <c r="L73" s="45">
        <v>3</v>
      </c>
      <c r="M73" s="45">
        <v>2</v>
      </c>
      <c r="N73" s="45">
        <v>3</v>
      </c>
      <c r="O73" s="83">
        <v>0</v>
      </c>
      <c r="P73" s="121">
        <v>0</v>
      </c>
      <c r="Q73" s="107">
        <f>SUM(B73:P73)</f>
        <v>63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1</v>
      </c>
      <c r="J74" s="85">
        <f t="shared" si="5"/>
        <v>5</v>
      </c>
      <c r="K74" s="85">
        <f t="shared" si="5"/>
        <v>52</v>
      </c>
      <c r="L74" s="85">
        <f t="shared" si="5"/>
        <v>3</v>
      </c>
      <c r="M74" s="85">
        <f t="shared" si="5"/>
        <v>2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167</v>
      </c>
    </row>
    <row r="75" spans="1:17" ht="15.75" thickBot="1">
      <c r="A75" s="9" t="s">
        <v>6</v>
      </c>
      <c r="B75" s="10">
        <f>B51+B57+B62+B68+B74</f>
        <v>43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189</v>
      </c>
      <c r="F75" s="10">
        <f t="shared" si="6"/>
        <v>51</v>
      </c>
      <c r="G75" s="10">
        <f t="shared" si="6"/>
        <v>28</v>
      </c>
      <c r="H75" s="10">
        <f t="shared" si="6"/>
        <v>465</v>
      </c>
      <c r="I75" s="10">
        <f t="shared" si="6"/>
        <v>15</v>
      </c>
      <c r="J75" s="10">
        <f t="shared" si="6"/>
        <v>23</v>
      </c>
      <c r="K75" s="10">
        <f t="shared" si="6"/>
        <v>216</v>
      </c>
      <c r="L75" s="10">
        <f t="shared" si="6"/>
        <v>4</v>
      </c>
      <c r="M75" s="10">
        <f t="shared" si="6"/>
        <v>4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1102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28</v>
      </c>
      <c r="C94" s="22">
        <f t="shared" si="7"/>
        <v>11</v>
      </c>
      <c r="D94" s="22">
        <f t="shared" si="7"/>
        <v>5</v>
      </c>
      <c r="E94" s="22">
        <f t="shared" si="7"/>
        <v>102</v>
      </c>
      <c r="F94" s="22">
        <f t="shared" si="7"/>
        <v>23</v>
      </c>
      <c r="G94" s="22">
        <f>G51</f>
        <v>11</v>
      </c>
      <c r="H94" s="22">
        <f t="shared" si="7"/>
        <v>232</v>
      </c>
      <c r="I94" s="22">
        <f t="shared" si="7"/>
        <v>6</v>
      </c>
      <c r="J94" s="22">
        <f>J51</f>
        <v>6</v>
      </c>
      <c r="K94" s="22">
        <f t="shared" si="7"/>
        <v>91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518</v>
      </c>
    </row>
    <row r="95" spans="1:17" ht="15">
      <c r="A95" s="91" t="s">
        <v>36</v>
      </c>
      <c r="B95" s="88">
        <f aca="true" t="shared" si="8" ref="B95:O95">B57</f>
        <v>9</v>
      </c>
      <c r="C95" s="22">
        <f t="shared" si="8"/>
        <v>12</v>
      </c>
      <c r="D95" s="22">
        <f>D57</f>
        <v>8</v>
      </c>
      <c r="E95" s="22">
        <f t="shared" si="8"/>
        <v>42</v>
      </c>
      <c r="F95" s="22">
        <f t="shared" si="8"/>
        <v>14</v>
      </c>
      <c r="G95" s="22">
        <f>G57</f>
        <v>9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172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5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88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65</v>
      </c>
      <c r="I97" s="22">
        <f t="shared" si="10"/>
        <v>1</v>
      </c>
      <c r="J97" s="22">
        <f>J68</f>
        <v>2</v>
      </c>
      <c r="K97" s="22">
        <f t="shared" si="10"/>
        <v>55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157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1</v>
      </c>
      <c r="J98" s="45">
        <f>J74</f>
        <v>5</v>
      </c>
      <c r="K98" s="45">
        <f t="shared" si="11"/>
        <v>52</v>
      </c>
      <c r="L98" s="45">
        <f t="shared" si="11"/>
        <v>3</v>
      </c>
      <c r="M98" s="45">
        <f>M74</f>
        <v>2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167</v>
      </c>
    </row>
    <row r="99" spans="1:17" ht="15.75" thickBot="1">
      <c r="A99" s="93" t="s">
        <v>6</v>
      </c>
      <c r="B99" s="90">
        <f aca="true" t="shared" si="12" ref="B99:Q99">SUM(B94:B98)</f>
        <v>43</v>
      </c>
      <c r="C99" s="10">
        <f t="shared" si="12"/>
        <v>36</v>
      </c>
      <c r="D99" s="10">
        <f t="shared" si="12"/>
        <v>19</v>
      </c>
      <c r="E99" s="10">
        <f t="shared" si="12"/>
        <v>189</v>
      </c>
      <c r="F99" s="10">
        <f t="shared" si="12"/>
        <v>51</v>
      </c>
      <c r="G99" s="10">
        <f t="shared" si="12"/>
        <v>28</v>
      </c>
      <c r="H99" s="10">
        <f t="shared" si="12"/>
        <v>465</v>
      </c>
      <c r="I99" s="10">
        <f t="shared" si="12"/>
        <v>15</v>
      </c>
      <c r="J99" s="10">
        <f t="shared" si="12"/>
        <v>23</v>
      </c>
      <c r="K99" s="10">
        <f t="shared" si="12"/>
        <v>216</v>
      </c>
      <c r="L99" s="10">
        <f t="shared" si="12"/>
        <v>4</v>
      </c>
      <c r="M99" s="10">
        <f t="shared" si="12"/>
        <v>4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1102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456</v>
      </c>
      <c r="C105" s="68">
        <f t="shared" si="13"/>
        <v>40</v>
      </c>
      <c r="D105" s="68">
        <f t="shared" si="13"/>
        <v>22</v>
      </c>
      <c r="E105" s="69">
        <f>SUM(B105:D105)</f>
        <v>518</v>
      </c>
    </row>
    <row r="106" spans="1:5" ht="12.75">
      <c r="A106" s="60" t="s">
        <v>48</v>
      </c>
      <c r="B106" s="58">
        <f t="shared" si="13"/>
        <v>120</v>
      </c>
      <c r="C106" s="59">
        <f t="shared" si="13"/>
        <v>31</v>
      </c>
      <c r="D106" s="68">
        <f t="shared" si="13"/>
        <v>21</v>
      </c>
      <c r="E106" s="69">
        <f>SUM(B106:D106)</f>
        <v>172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15</v>
      </c>
      <c r="E107" s="69">
        <f>SUM(B107:D107)</f>
        <v>88</v>
      </c>
    </row>
    <row r="108" spans="1:5" ht="12.75">
      <c r="A108" s="60" t="s">
        <v>30</v>
      </c>
      <c r="B108" s="58">
        <f t="shared" si="13"/>
        <v>139</v>
      </c>
      <c r="C108" s="59">
        <f t="shared" si="13"/>
        <v>13</v>
      </c>
      <c r="D108" s="68">
        <f t="shared" si="13"/>
        <v>5</v>
      </c>
      <c r="E108" s="69">
        <f>SUM(B108:D108)</f>
        <v>157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16</v>
      </c>
      <c r="D109" s="68">
        <f t="shared" si="13"/>
        <v>11</v>
      </c>
      <c r="E109" s="69">
        <f>SUM(B109:D109)</f>
        <v>167</v>
      </c>
    </row>
    <row r="110" spans="1:5" s="57" customFormat="1" ht="13.5" thickBot="1">
      <c r="A110" s="76" t="s">
        <v>6</v>
      </c>
      <c r="B110" s="75">
        <f>SUM(B105:B109)</f>
        <v>922</v>
      </c>
      <c r="C110" s="74">
        <f>SUM(C105:C109)</f>
        <v>106</v>
      </c>
      <c r="D110" s="74">
        <f>SUM(D105:D109)</f>
        <v>74</v>
      </c>
      <c r="E110" s="72">
        <f>SUM(E105:E109)</f>
        <v>1102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1:G1"/>
    <mergeCell ref="A2:G2"/>
    <mergeCell ref="A3:G3"/>
    <mergeCell ref="A7:G7"/>
    <mergeCell ref="A43:Q43"/>
    <mergeCell ref="B44:D44"/>
    <mergeCell ref="E44:G44"/>
    <mergeCell ref="H44:J44"/>
    <mergeCell ref="K44:M44"/>
    <mergeCell ref="N44:P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77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v>41</v>
      </c>
      <c r="C10" s="17">
        <v>138</v>
      </c>
      <c r="D10" s="17">
        <v>242</v>
      </c>
      <c r="E10" s="17">
        <v>92</v>
      </c>
      <c r="F10" s="78">
        <f>N52+O52+P52</f>
        <v>3</v>
      </c>
      <c r="G10" s="105">
        <f>SUM(B10:F10)</f>
        <v>516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v>28</v>
      </c>
      <c r="C11" s="22">
        <v>65</v>
      </c>
      <c r="D11" s="22">
        <v>66</v>
      </c>
      <c r="E11" s="22">
        <v>11</v>
      </c>
      <c r="F11" s="44">
        <f>N58+O58+P58</f>
        <v>1</v>
      </c>
      <c r="G11" s="106">
        <f>SUM(B11:F11)</f>
        <v>171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B63+C63+D63</f>
        <v>4</v>
      </c>
      <c r="C12" s="22">
        <f>E63+F63+G63</f>
        <v>23</v>
      </c>
      <c r="D12" s="22">
        <f>H63+I63+J63</f>
        <v>51</v>
      </c>
      <c r="E12" s="22">
        <f>K63+L63+M63</f>
        <v>10</v>
      </c>
      <c r="F12" s="44">
        <f>N63+O63+P63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B69+C69+D69</f>
        <v>7</v>
      </c>
      <c r="C13" s="22">
        <v>23</v>
      </c>
      <c r="D13" s="22">
        <v>65</v>
      </c>
      <c r="E13" s="22">
        <v>60</v>
      </c>
      <c r="F13" s="44">
        <v>2</v>
      </c>
      <c r="G13" s="106">
        <f>SUM(B13:F13)</f>
        <v>157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v>13</v>
      </c>
      <c r="C14" s="22">
        <v>20</v>
      </c>
      <c r="D14" s="22">
        <v>72</v>
      </c>
      <c r="E14" s="22">
        <v>58</v>
      </c>
      <c r="F14" s="44">
        <f>N75+O75+P75</f>
        <v>3</v>
      </c>
      <c r="G14" s="106">
        <f>SUM(B14:F14)</f>
        <v>166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93</v>
      </c>
      <c r="C15" s="46">
        <f t="shared" si="0"/>
        <v>269</v>
      </c>
      <c r="D15" s="90">
        <f t="shared" si="0"/>
        <v>496</v>
      </c>
      <c r="E15" s="46">
        <f t="shared" si="0"/>
        <v>231</v>
      </c>
      <c r="F15" s="46">
        <f t="shared" si="0"/>
        <v>9</v>
      </c>
      <c r="G15" s="56">
        <f t="shared" si="0"/>
        <v>1098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0.08469945355191257</v>
      </c>
      <c r="C16" s="80">
        <f>C15/G15</f>
        <v>0.24499089253187614</v>
      </c>
      <c r="D16" s="80">
        <f>D15/G15</f>
        <v>0.4517304189435337</v>
      </c>
      <c r="E16" s="80">
        <f>E15/G15</f>
        <v>0.2103825136612022</v>
      </c>
      <c r="F16" s="80">
        <f>F15/G15</f>
        <v>0.00819672131147541</v>
      </c>
      <c r="G16" s="55">
        <f>SUM(B16:F16)</f>
        <v>1</v>
      </c>
      <c r="J16" s="55"/>
    </row>
    <row r="17" spans="1:2" ht="12.75">
      <c r="A17" s="42"/>
      <c r="B17" s="53"/>
    </row>
    <row r="41" spans="3:4" ht="12.75">
      <c r="C41" s="79"/>
      <c r="D41" s="79"/>
    </row>
    <row r="42" ht="15">
      <c r="A42" s="54" t="s">
        <v>78</v>
      </c>
    </row>
    <row r="43" ht="13.5" thickBot="1"/>
    <row r="44" spans="1:17" ht="15.75" thickBot="1">
      <c r="A44" s="110" t="s">
        <v>34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</row>
    <row r="45" spans="1:17" ht="15.75" thickBot="1">
      <c r="A45" s="28" t="s">
        <v>38</v>
      </c>
      <c r="B45" s="110" t="s">
        <v>1</v>
      </c>
      <c r="C45" s="111"/>
      <c r="D45" s="112"/>
      <c r="E45" s="110" t="s">
        <v>2</v>
      </c>
      <c r="F45" s="111"/>
      <c r="G45" s="112"/>
      <c r="H45" s="110" t="s">
        <v>3</v>
      </c>
      <c r="I45" s="111"/>
      <c r="J45" s="112"/>
      <c r="K45" s="110" t="s">
        <v>4</v>
      </c>
      <c r="L45" s="111"/>
      <c r="M45" s="112"/>
      <c r="N45" s="113" t="s">
        <v>44</v>
      </c>
      <c r="O45" s="118"/>
      <c r="P45" s="114"/>
      <c r="Q45" s="28" t="s">
        <v>6</v>
      </c>
    </row>
    <row r="46" spans="1:17" ht="15.75" thickBot="1">
      <c r="A46" s="8" t="s">
        <v>12</v>
      </c>
      <c r="B46" s="8" t="s">
        <v>42</v>
      </c>
      <c r="C46" s="8" t="s">
        <v>43</v>
      </c>
      <c r="D46" s="8" t="s">
        <v>73</v>
      </c>
      <c r="E46" s="8" t="s">
        <v>42</v>
      </c>
      <c r="F46" s="8" t="s">
        <v>43</v>
      </c>
      <c r="G46" s="8" t="s">
        <v>73</v>
      </c>
      <c r="H46" s="8" t="s">
        <v>42</v>
      </c>
      <c r="I46" s="8" t="s">
        <v>45</v>
      </c>
      <c r="J46" s="8" t="s">
        <v>73</v>
      </c>
      <c r="K46" s="8" t="s">
        <v>42</v>
      </c>
      <c r="L46" s="8" t="s">
        <v>45</v>
      </c>
      <c r="M46" s="8" t="s">
        <v>73</v>
      </c>
      <c r="N46" s="8" t="s">
        <v>42</v>
      </c>
      <c r="O46" s="8" t="s">
        <v>45</v>
      </c>
      <c r="P46" s="8" t="s">
        <v>73</v>
      </c>
      <c r="Q46" s="8"/>
    </row>
    <row r="47" spans="1:17" ht="15">
      <c r="A47" s="95" t="s">
        <v>50</v>
      </c>
      <c r="B47" s="17">
        <v>14</v>
      </c>
      <c r="C47" s="17">
        <v>3</v>
      </c>
      <c r="D47" s="17">
        <v>0</v>
      </c>
      <c r="E47" s="17">
        <v>28</v>
      </c>
      <c r="F47" s="17">
        <v>2</v>
      </c>
      <c r="G47" s="17">
        <v>2</v>
      </c>
      <c r="H47" s="17">
        <v>79</v>
      </c>
      <c r="I47" s="17">
        <v>2</v>
      </c>
      <c r="J47" s="17">
        <v>1</v>
      </c>
      <c r="K47" s="17">
        <v>25</v>
      </c>
      <c r="L47" s="17">
        <v>0</v>
      </c>
      <c r="M47" s="17">
        <v>0</v>
      </c>
      <c r="N47" s="17">
        <v>0</v>
      </c>
      <c r="O47" s="78">
        <v>0</v>
      </c>
      <c r="P47" s="119">
        <v>0</v>
      </c>
      <c r="Q47" s="105">
        <f>SUM(B47:P47)</f>
        <v>156</v>
      </c>
    </row>
    <row r="48" spans="1:17" ht="15">
      <c r="A48" s="95" t="s">
        <v>66</v>
      </c>
      <c r="B48" s="17">
        <v>8</v>
      </c>
      <c r="C48" s="17">
        <v>3</v>
      </c>
      <c r="D48" s="17">
        <v>1</v>
      </c>
      <c r="E48" s="17">
        <v>57</v>
      </c>
      <c r="F48" s="17">
        <v>2</v>
      </c>
      <c r="G48" s="17">
        <v>2</v>
      </c>
      <c r="H48" s="17">
        <v>44</v>
      </c>
      <c r="I48" s="17">
        <v>0</v>
      </c>
      <c r="J48" s="17">
        <v>2</v>
      </c>
      <c r="K48" s="17">
        <v>18</v>
      </c>
      <c r="L48" s="17">
        <v>0</v>
      </c>
      <c r="M48" s="17">
        <v>0</v>
      </c>
      <c r="N48" s="17">
        <v>2</v>
      </c>
      <c r="O48" s="78">
        <v>0</v>
      </c>
      <c r="P48" s="119">
        <v>0</v>
      </c>
      <c r="Q48" s="105">
        <f>SUM(B48:P48)</f>
        <v>139</v>
      </c>
    </row>
    <row r="49" spans="1:17" ht="15">
      <c r="A49" s="97" t="s">
        <v>51</v>
      </c>
      <c r="B49" s="22">
        <v>2</v>
      </c>
      <c r="C49" s="22">
        <v>4</v>
      </c>
      <c r="D49" s="22">
        <v>3</v>
      </c>
      <c r="E49" s="22">
        <v>5</v>
      </c>
      <c r="F49" s="22">
        <v>1</v>
      </c>
      <c r="G49" s="22">
        <v>0</v>
      </c>
      <c r="H49" s="22">
        <v>45</v>
      </c>
      <c r="I49" s="22">
        <v>1</v>
      </c>
      <c r="J49" s="22">
        <v>3</v>
      </c>
      <c r="K49" s="22">
        <v>29</v>
      </c>
      <c r="L49" s="22">
        <v>0</v>
      </c>
      <c r="M49" s="22">
        <v>0</v>
      </c>
      <c r="N49" s="22">
        <v>1</v>
      </c>
      <c r="O49" s="44">
        <v>0</v>
      </c>
      <c r="P49" s="120">
        <v>0</v>
      </c>
      <c r="Q49" s="106">
        <f>SUM(B49:P49)</f>
        <v>94</v>
      </c>
    </row>
    <row r="50" spans="1:18" ht="15">
      <c r="A50" s="97" t="s">
        <v>52</v>
      </c>
      <c r="B50" s="22">
        <v>2</v>
      </c>
      <c r="C50" s="22">
        <v>0</v>
      </c>
      <c r="D50" s="22">
        <v>0</v>
      </c>
      <c r="E50" s="22">
        <v>9</v>
      </c>
      <c r="F50" s="22">
        <v>6</v>
      </c>
      <c r="G50" s="22">
        <v>2</v>
      </c>
      <c r="H50" s="22">
        <v>20</v>
      </c>
      <c r="I50" s="22">
        <v>2</v>
      </c>
      <c r="J50" s="22">
        <v>0</v>
      </c>
      <c r="K50" s="22">
        <v>6</v>
      </c>
      <c r="L50" s="22">
        <v>0</v>
      </c>
      <c r="M50" s="22">
        <v>0</v>
      </c>
      <c r="N50" s="22">
        <v>0</v>
      </c>
      <c r="O50" s="44">
        <v>0</v>
      </c>
      <c r="P50" s="120">
        <v>0</v>
      </c>
      <c r="Q50" s="106">
        <f>SUM(B50:P50)</f>
        <v>47</v>
      </c>
      <c r="R50" s="115"/>
    </row>
    <row r="51" spans="1:18" ht="15.75" thickBot="1">
      <c r="A51" s="98" t="s">
        <v>53</v>
      </c>
      <c r="B51" s="45">
        <v>0</v>
      </c>
      <c r="C51" s="45">
        <v>0</v>
      </c>
      <c r="D51" s="45">
        <v>1</v>
      </c>
      <c r="E51" s="45">
        <v>5</v>
      </c>
      <c r="F51" s="45">
        <v>12</v>
      </c>
      <c r="G51" s="45">
        <v>5</v>
      </c>
      <c r="H51" s="45">
        <v>42</v>
      </c>
      <c r="I51" s="45">
        <v>1</v>
      </c>
      <c r="J51" s="45">
        <v>0</v>
      </c>
      <c r="K51" s="45">
        <v>14</v>
      </c>
      <c r="L51" s="45">
        <v>0</v>
      </c>
      <c r="M51" s="45">
        <v>0</v>
      </c>
      <c r="N51" s="45">
        <v>0</v>
      </c>
      <c r="O51" s="83">
        <v>0</v>
      </c>
      <c r="P51" s="121">
        <v>0</v>
      </c>
      <c r="Q51" s="107">
        <f>SUM(B51:P51)</f>
        <v>80</v>
      </c>
      <c r="R51" s="115"/>
    </row>
    <row r="52" spans="1:17" s="57" customFormat="1" ht="15.75" thickBot="1">
      <c r="A52" s="84" t="s">
        <v>54</v>
      </c>
      <c r="B52" s="85">
        <f>SUM(B47:B51)</f>
        <v>26</v>
      </c>
      <c r="C52" s="85">
        <f aca="true" t="shared" si="1" ref="C52:Q52">SUM(C47:C51)</f>
        <v>10</v>
      </c>
      <c r="D52" s="85">
        <f t="shared" si="1"/>
        <v>5</v>
      </c>
      <c r="E52" s="85">
        <f t="shared" si="1"/>
        <v>104</v>
      </c>
      <c r="F52" s="85">
        <f t="shared" si="1"/>
        <v>23</v>
      </c>
      <c r="G52" s="85">
        <f t="shared" si="1"/>
        <v>11</v>
      </c>
      <c r="H52" s="85">
        <f t="shared" si="1"/>
        <v>230</v>
      </c>
      <c r="I52" s="85">
        <f t="shared" si="1"/>
        <v>6</v>
      </c>
      <c r="J52" s="85">
        <f t="shared" si="1"/>
        <v>6</v>
      </c>
      <c r="K52" s="85">
        <f t="shared" si="1"/>
        <v>92</v>
      </c>
      <c r="L52" s="85">
        <f t="shared" si="1"/>
        <v>0</v>
      </c>
      <c r="M52" s="85">
        <f t="shared" si="1"/>
        <v>0</v>
      </c>
      <c r="N52" s="85">
        <f t="shared" si="1"/>
        <v>3</v>
      </c>
      <c r="O52" s="85">
        <f t="shared" si="1"/>
        <v>0</v>
      </c>
      <c r="P52" s="85">
        <f t="shared" si="1"/>
        <v>0</v>
      </c>
      <c r="Q52" s="85">
        <f t="shared" si="1"/>
        <v>516</v>
      </c>
    </row>
    <row r="53" spans="1:17" s="57" customFormat="1" ht="15.75" thickBot="1">
      <c r="A53" s="28" t="s">
        <v>38</v>
      </c>
      <c r="B53" s="110" t="s">
        <v>1</v>
      </c>
      <c r="C53" s="111"/>
      <c r="D53" s="112"/>
      <c r="E53" s="110" t="s">
        <v>2</v>
      </c>
      <c r="F53" s="111"/>
      <c r="G53" s="112"/>
      <c r="H53" s="110" t="s">
        <v>3</v>
      </c>
      <c r="I53" s="111"/>
      <c r="J53" s="112"/>
      <c r="K53" s="110" t="s">
        <v>4</v>
      </c>
      <c r="L53" s="111"/>
      <c r="M53" s="112"/>
      <c r="N53" s="113" t="s">
        <v>44</v>
      </c>
      <c r="O53" s="118"/>
      <c r="P53" s="114"/>
      <c r="Q53" s="28" t="s">
        <v>6</v>
      </c>
    </row>
    <row r="54" spans="1:17" ht="15.75" thickBot="1">
      <c r="A54" s="8" t="s">
        <v>20</v>
      </c>
      <c r="B54" s="8" t="s">
        <v>42</v>
      </c>
      <c r="C54" s="8" t="s">
        <v>43</v>
      </c>
      <c r="D54" s="8" t="s">
        <v>73</v>
      </c>
      <c r="E54" s="8" t="s">
        <v>42</v>
      </c>
      <c r="F54" s="8" t="s">
        <v>43</v>
      </c>
      <c r="G54" s="8" t="s">
        <v>73</v>
      </c>
      <c r="H54" s="8" t="s">
        <v>42</v>
      </c>
      <c r="I54" s="8" t="s">
        <v>45</v>
      </c>
      <c r="J54" s="8" t="s">
        <v>73</v>
      </c>
      <c r="K54" s="8" t="s">
        <v>42</v>
      </c>
      <c r="L54" s="8" t="s">
        <v>45</v>
      </c>
      <c r="M54" s="8" t="s">
        <v>73</v>
      </c>
      <c r="N54" s="8" t="s">
        <v>42</v>
      </c>
      <c r="O54" s="8" t="s">
        <v>45</v>
      </c>
      <c r="P54" s="8" t="s">
        <v>73</v>
      </c>
      <c r="Q54" s="8"/>
    </row>
    <row r="55" spans="1:17" ht="15">
      <c r="A55" s="95" t="s">
        <v>52</v>
      </c>
      <c r="B55" s="17">
        <v>4</v>
      </c>
      <c r="C55" s="17">
        <v>1</v>
      </c>
      <c r="D55" s="17">
        <v>2</v>
      </c>
      <c r="E55" s="17">
        <v>27</v>
      </c>
      <c r="F55" s="17">
        <v>6</v>
      </c>
      <c r="G55" s="17">
        <v>3</v>
      </c>
      <c r="H55" s="17">
        <v>17</v>
      </c>
      <c r="I55" s="17">
        <v>1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78">
        <v>0</v>
      </c>
      <c r="P55" s="119">
        <v>0</v>
      </c>
      <c r="Q55" s="105">
        <f>SUM(B55:P55)</f>
        <v>61</v>
      </c>
    </row>
    <row r="56" spans="1:17" ht="15">
      <c r="A56" s="97" t="s">
        <v>55</v>
      </c>
      <c r="B56" s="22">
        <v>3</v>
      </c>
      <c r="C56" s="22">
        <v>3</v>
      </c>
      <c r="D56" s="22">
        <v>4</v>
      </c>
      <c r="E56" s="22">
        <v>7</v>
      </c>
      <c r="F56" s="22">
        <v>7</v>
      </c>
      <c r="G56" s="22">
        <v>5</v>
      </c>
      <c r="H56" s="22">
        <v>15</v>
      </c>
      <c r="I56" s="22">
        <v>2</v>
      </c>
      <c r="J56" s="22">
        <v>0</v>
      </c>
      <c r="K56" s="22">
        <v>4</v>
      </c>
      <c r="L56" s="22">
        <v>0</v>
      </c>
      <c r="M56" s="22">
        <v>1</v>
      </c>
      <c r="N56" s="22">
        <v>0</v>
      </c>
      <c r="O56" s="44">
        <v>0</v>
      </c>
      <c r="P56" s="120">
        <v>0</v>
      </c>
      <c r="Q56" s="106">
        <f>SUM(B56:P56)</f>
        <v>51</v>
      </c>
    </row>
    <row r="57" spans="1:17" ht="15.75" thickBot="1">
      <c r="A57" s="98" t="s">
        <v>56</v>
      </c>
      <c r="B57" s="45">
        <v>2</v>
      </c>
      <c r="C57" s="45">
        <v>7</v>
      </c>
      <c r="D57" s="45">
        <v>2</v>
      </c>
      <c r="E57" s="45">
        <v>8</v>
      </c>
      <c r="F57" s="45">
        <v>1</v>
      </c>
      <c r="G57" s="45">
        <v>1</v>
      </c>
      <c r="H57" s="45">
        <v>27</v>
      </c>
      <c r="I57" s="45">
        <v>2</v>
      </c>
      <c r="J57" s="45">
        <v>2</v>
      </c>
      <c r="K57" s="45">
        <v>5</v>
      </c>
      <c r="L57" s="45">
        <v>0</v>
      </c>
      <c r="M57" s="45">
        <v>1</v>
      </c>
      <c r="N57" s="45">
        <v>1</v>
      </c>
      <c r="O57" s="83">
        <v>0</v>
      </c>
      <c r="P57" s="121">
        <v>0</v>
      </c>
      <c r="Q57" s="107">
        <f>SUM(B57:P57)</f>
        <v>59</v>
      </c>
    </row>
    <row r="58" spans="1:17" s="57" customFormat="1" ht="15.75" thickBot="1">
      <c r="A58" s="84" t="s">
        <v>54</v>
      </c>
      <c r="B58" s="85">
        <f>SUM(B55:B57)</f>
        <v>9</v>
      </c>
      <c r="C58" s="85">
        <f aca="true" t="shared" si="2" ref="C58:Q58">SUM(C55:C57)</f>
        <v>11</v>
      </c>
      <c r="D58" s="85">
        <f t="shared" si="2"/>
        <v>8</v>
      </c>
      <c r="E58" s="85">
        <f t="shared" si="2"/>
        <v>42</v>
      </c>
      <c r="F58" s="85">
        <f t="shared" si="2"/>
        <v>14</v>
      </c>
      <c r="G58" s="85">
        <f t="shared" si="2"/>
        <v>9</v>
      </c>
      <c r="H58" s="85">
        <f t="shared" si="2"/>
        <v>59</v>
      </c>
      <c r="I58" s="85">
        <f t="shared" si="2"/>
        <v>5</v>
      </c>
      <c r="J58" s="85">
        <f t="shared" si="2"/>
        <v>2</v>
      </c>
      <c r="K58" s="85">
        <f t="shared" si="2"/>
        <v>9</v>
      </c>
      <c r="L58" s="85">
        <f t="shared" si="2"/>
        <v>0</v>
      </c>
      <c r="M58" s="85">
        <f t="shared" si="2"/>
        <v>2</v>
      </c>
      <c r="N58" s="85">
        <f t="shared" si="2"/>
        <v>1</v>
      </c>
      <c r="O58" s="85">
        <f t="shared" si="2"/>
        <v>0</v>
      </c>
      <c r="P58" s="85">
        <f t="shared" si="2"/>
        <v>0</v>
      </c>
      <c r="Q58" s="85">
        <f t="shared" si="2"/>
        <v>171</v>
      </c>
    </row>
    <row r="59" spans="1:17" s="57" customFormat="1" ht="15.75" thickBot="1">
      <c r="A59" s="28" t="s">
        <v>38</v>
      </c>
      <c r="B59" s="110" t="s">
        <v>1</v>
      </c>
      <c r="C59" s="111"/>
      <c r="D59" s="112"/>
      <c r="E59" s="110" t="s">
        <v>2</v>
      </c>
      <c r="F59" s="111"/>
      <c r="G59" s="112"/>
      <c r="H59" s="110" t="s">
        <v>3</v>
      </c>
      <c r="I59" s="111"/>
      <c r="J59" s="112"/>
      <c r="K59" s="110" t="s">
        <v>4</v>
      </c>
      <c r="L59" s="111"/>
      <c r="M59" s="112"/>
      <c r="N59" s="113" t="s">
        <v>44</v>
      </c>
      <c r="O59" s="118"/>
      <c r="P59" s="114"/>
      <c r="Q59" s="28" t="s">
        <v>6</v>
      </c>
    </row>
    <row r="60" spans="1:17" ht="15.75" thickBot="1">
      <c r="A60" s="8" t="s">
        <v>49</v>
      </c>
      <c r="B60" s="8" t="s">
        <v>42</v>
      </c>
      <c r="C60" s="8" t="s">
        <v>43</v>
      </c>
      <c r="D60" s="8" t="s">
        <v>73</v>
      </c>
      <c r="E60" s="8" t="s">
        <v>42</v>
      </c>
      <c r="F60" s="8" t="s">
        <v>43</v>
      </c>
      <c r="G60" s="8" t="s">
        <v>73</v>
      </c>
      <c r="H60" s="8" t="s">
        <v>42</v>
      </c>
      <c r="I60" s="8" t="s">
        <v>45</v>
      </c>
      <c r="J60" s="8" t="s">
        <v>73</v>
      </c>
      <c r="K60" s="8" t="s">
        <v>42</v>
      </c>
      <c r="L60" s="8" t="s">
        <v>45</v>
      </c>
      <c r="M60" s="8" t="s">
        <v>73</v>
      </c>
      <c r="N60" s="8" t="s">
        <v>42</v>
      </c>
      <c r="O60" s="8" t="s">
        <v>45</v>
      </c>
      <c r="P60" s="8" t="s">
        <v>73</v>
      </c>
      <c r="Q60" s="8"/>
    </row>
    <row r="61" spans="1:17" ht="15">
      <c r="A61" s="95" t="s">
        <v>57</v>
      </c>
      <c r="B61" s="17">
        <v>0</v>
      </c>
      <c r="C61" s="17">
        <v>1</v>
      </c>
      <c r="D61" s="17">
        <v>1</v>
      </c>
      <c r="E61" s="17">
        <v>4</v>
      </c>
      <c r="F61" s="17">
        <v>0</v>
      </c>
      <c r="G61" s="17">
        <v>2</v>
      </c>
      <c r="H61" s="17">
        <v>29</v>
      </c>
      <c r="I61" s="17">
        <v>2</v>
      </c>
      <c r="J61" s="17">
        <v>5</v>
      </c>
      <c r="K61" s="17">
        <v>7</v>
      </c>
      <c r="L61" s="17">
        <v>0</v>
      </c>
      <c r="M61" s="17">
        <v>0</v>
      </c>
      <c r="N61" s="17">
        <v>0</v>
      </c>
      <c r="O61" s="78">
        <v>0</v>
      </c>
      <c r="P61" s="119">
        <v>0</v>
      </c>
      <c r="Q61" s="105">
        <f>SUM(B61:P61)</f>
        <v>51</v>
      </c>
    </row>
    <row r="62" spans="1:17" ht="15.75" thickBot="1">
      <c r="A62" s="98" t="s">
        <v>52</v>
      </c>
      <c r="B62" s="45">
        <v>0</v>
      </c>
      <c r="C62" s="45">
        <v>1</v>
      </c>
      <c r="D62" s="45">
        <v>1</v>
      </c>
      <c r="E62" s="45">
        <v>12</v>
      </c>
      <c r="F62" s="45">
        <v>2</v>
      </c>
      <c r="G62" s="45">
        <v>3</v>
      </c>
      <c r="H62" s="45">
        <v>12</v>
      </c>
      <c r="I62" s="45">
        <v>0</v>
      </c>
      <c r="J62" s="45">
        <v>3</v>
      </c>
      <c r="K62" s="45">
        <v>3</v>
      </c>
      <c r="L62" s="45">
        <v>0</v>
      </c>
      <c r="M62" s="45">
        <v>0</v>
      </c>
      <c r="N62" s="45">
        <v>0</v>
      </c>
      <c r="O62" s="83">
        <v>0</v>
      </c>
      <c r="P62" s="121">
        <v>0</v>
      </c>
      <c r="Q62" s="107">
        <f>SUM(B62:P62)</f>
        <v>37</v>
      </c>
    </row>
    <row r="63" spans="1:17" s="57" customFormat="1" ht="15.75" thickBot="1">
      <c r="A63" s="84" t="s">
        <v>54</v>
      </c>
      <c r="B63" s="85">
        <f>SUM(B61:B62)</f>
        <v>0</v>
      </c>
      <c r="C63" s="85">
        <f aca="true" t="shared" si="3" ref="C63:Q63">SUM(C61:C62)</f>
        <v>2</v>
      </c>
      <c r="D63" s="85">
        <f t="shared" si="3"/>
        <v>2</v>
      </c>
      <c r="E63" s="85">
        <f t="shared" si="3"/>
        <v>16</v>
      </c>
      <c r="F63" s="85">
        <f t="shared" si="3"/>
        <v>2</v>
      </c>
      <c r="G63" s="85">
        <f t="shared" si="3"/>
        <v>5</v>
      </c>
      <c r="H63" s="85">
        <f t="shared" si="3"/>
        <v>41</v>
      </c>
      <c r="I63" s="85">
        <f t="shared" si="3"/>
        <v>2</v>
      </c>
      <c r="J63" s="85">
        <f t="shared" si="3"/>
        <v>8</v>
      </c>
      <c r="K63" s="85">
        <f t="shared" si="3"/>
        <v>10</v>
      </c>
      <c r="L63" s="85">
        <f t="shared" si="3"/>
        <v>0</v>
      </c>
      <c r="M63" s="85">
        <f t="shared" si="3"/>
        <v>0</v>
      </c>
      <c r="N63" s="85">
        <f t="shared" si="3"/>
        <v>0</v>
      </c>
      <c r="O63" s="85">
        <f t="shared" si="3"/>
        <v>0</v>
      </c>
      <c r="P63" s="85">
        <f t="shared" si="3"/>
        <v>0</v>
      </c>
      <c r="Q63" s="85">
        <f t="shared" si="3"/>
        <v>88</v>
      </c>
    </row>
    <row r="64" spans="1:17" s="57" customFormat="1" ht="15.75" thickBot="1">
      <c r="A64" s="28" t="s">
        <v>38</v>
      </c>
      <c r="B64" s="110" t="s">
        <v>1</v>
      </c>
      <c r="C64" s="111"/>
      <c r="D64" s="112"/>
      <c r="E64" s="110" t="s">
        <v>2</v>
      </c>
      <c r="F64" s="111"/>
      <c r="G64" s="112"/>
      <c r="H64" s="110" t="s">
        <v>3</v>
      </c>
      <c r="I64" s="111"/>
      <c r="J64" s="112"/>
      <c r="K64" s="110" t="s">
        <v>4</v>
      </c>
      <c r="L64" s="111"/>
      <c r="M64" s="112"/>
      <c r="N64" s="113" t="s">
        <v>44</v>
      </c>
      <c r="O64" s="118"/>
      <c r="P64" s="114"/>
      <c r="Q64" s="28" t="s">
        <v>6</v>
      </c>
    </row>
    <row r="65" spans="1:17" ht="15.75" thickBot="1">
      <c r="A65" s="8" t="s">
        <v>58</v>
      </c>
      <c r="B65" s="8" t="s">
        <v>42</v>
      </c>
      <c r="C65" s="8" t="s">
        <v>43</v>
      </c>
      <c r="D65" s="8" t="s">
        <v>73</v>
      </c>
      <c r="E65" s="8" t="s">
        <v>42</v>
      </c>
      <c r="F65" s="8" t="s">
        <v>43</v>
      </c>
      <c r="G65" s="8" t="s">
        <v>73</v>
      </c>
      <c r="H65" s="8" t="s">
        <v>42</v>
      </c>
      <c r="I65" s="8" t="s">
        <v>45</v>
      </c>
      <c r="J65" s="8" t="s">
        <v>73</v>
      </c>
      <c r="K65" s="8" t="s">
        <v>42</v>
      </c>
      <c r="L65" s="8" t="s">
        <v>45</v>
      </c>
      <c r="M65" s="8" t="s">
        <v>73</v>
      </c>
      <c r="N65" s="8" t="s">
        <v>42</v>
      </c>
      <c r="O65" s="8" t="s">
        <v>45</v>
      </c>
      <c r="P65" s="8" t="s">
        <v>73</v>
      </c>
      <c r="Q65" s="8"/>
    </row>
    <row r="66" spans="1:19" ht="15">
      <c r="A66" s="95" t="s">
        <v>60</v>
      </c>
      <c r="B66" s="17">
        <v>0</v>
      </c>
      <c r="C66" s="17">
        <v>2</v>
      </c>
      <c r="D66" s="17">
        <v>0</v>
      </c>
      <c r="E66" s="17">
        <v>0</v>
      </c>
      <c r="F66" s="17">
        <v>0</v>
      </c>
      <c r="G66" s="17">
        <v>0</v>
      </c>
      <c r="H66" s="17">
        <v>10</v>
      </c>
      <c r="I66" s="17">
        <v>0</v>
      </c>
      <c r="J66" s="17">
        <v>0</v>
      </c>
      <c r="K66" s="17">
        <v>31</v>
      </c>
      <c r="L66" s="17">
        <v>1</v>
      </c>
      <c r="M66" s="17">
        <v>0</v>
      </c>
      <c r="N66" s="17">
        <f>1+1</f>
        <v>2</v>
      </c>
      <c r="O66" s="78">
        <v>0</v>
      </c>
      <c r="P66" s="119">
        <v>0</v>
      </c>
      <c r="Q66" s="105">
        <f>SUM(B66:P66)</f>
        <v>46</v>
      </c>
      <c r="R66" s="48"/>
      <c r="S66" s="81"/>
    </row>
    <row r="67" spans="1:19" ht="15">
      <c r="A67" s="97" t="s">
        <v>59</v>
      </c>
      <c r="B67" s="22">
        <v>1</v>
      </c>
      <c r="C67" s="22">
        <v>1</v>
      </c>
      <c r="D67" s="22">
        <v>1</v>
      </c>
      <c r="E67" s="22">
        <v>7</v>
      </c>
      <c r="F67" s="22">
        <v>5</v>
      </c>
      <c r="G67" s="22">
        <v>2</v>
      </c>
      <c r="H67" s="22">
        <v>36</v>
      </c>
      <c r="I67" s="22">
        <v>1</v>
      </c>
      <c r="J67" s="22">
        <v>2</v>
      </c>
      <c r="K67" s="22">
        <v>24</v>
      </c>
      <c r="L67" s="22">
        <v>0</v>
      </c>
      <c r="M67" s="22">
        <v>0</v>
      </c>
      <c r="N67" s="22">
        <v>0</v>
      </c>
      <c r="O67" s="44">
        <v>0</v>
      </c>
      <c r="P67" s="120">
        <v>0</v>
      </c>
      <c r="Q67" s="106">
        <f>SUM(B67:P67)</f>
        <v>80</v>
      </c>
      <c r="R67" s="48"/>
      <c r="S67" s="81"/>
    </row>
    <row r="68" spans="1:19" ht="15.75" thickBot="1">
      <c r="A68" s="98" t="s">
        <v>52</v>
      </c>
      <c r="B68" s="45">
        <v>2</v>
      </c>
      <c r="C68" s="45">
        <v>0</v>
      </c>
      <c r="D68" s="45">
        <v>0</v>
      </c>
      <c r="E68" s="45">
        <v>6</v>
      </c>
      <c r="F68" s="45">
        <v>3</v>
      </c>
      <c r="G68" s="45">
        <v>0</v>
      </c>
      <c r="H68" s="45">
        <v>16</v>
      </c>
      <c r="I68" s="45">
        <v>0</v>
      </c>
      <c r="J68" s="45">
        <v>0</v>
      </c>
      <c r="K68" s="45">
        <v>4</v>
      </c>
      <c r="L68" s="45">
        <v>0</v>
      </c>
      <c r="M68" s="45">
        <v>0</v>
      </c>
      <c r="N68" s="45">
        <v>0</v>
      </c>
      <c r="O68" s="83">
        <v>0</v>
      </c>
      <c r="P68" s="121">
        <v>0</v>
      </c>
      <c r="Q68" s="107">
        <f>SUM(B68:P68)</f>
        <v>31</v>
      </c>
      <c r="R68" s="48"/>
      <c r="S68" s="81"/>
    </row>
    <row r="69" spans="1:19" s="57" customFormat="1" ht="15.75" thickBot="1">
      <c r="A69" s="84" t="s">
        <v>54</v>
      </c>
      <c r="B69" s="85">
        <f aca="true" t="shared" si="4" ref="B69:Q69">SUM(B65:B68)</f>
        <v>3</v>
      </c>
      <c r="C69" s="85">
        <f t="shared" si="4"/>
        <v>3</v>
      </c>
      <c r="D69" s="85">
        <f t="shared" si="4"/>
        <v>1</v>
      </c>
      <c r="E69" s="85">
        <f t="shared" si="4"/>
        <v>13</v>
      </c>
      <c r="F69" s="85">
        <f t="shared" si="4"/>
        <v>8</v>
      </c>
      <c r="G69" s="85">
        <f t="shared" si="4"/>
        <v>2</v>
      </c>
      <c r="H69" s="85">
        <f t="shared" si="4"/>
        <v>62</v>
      </c>
      <c r="I69" s="85">
        <f t="shared" si="4"/>
        <v>1</v>
      </c>
      <c r="J69" s="85">
        <f t="shared" si="4"/>
        <v>2</v>
      </c>
      <c r="K69" s="85">
        <f t="shared" si="4"/>
        <v>59</v>
      </c>
      <c r="L69" s="85">
        <f t="shared" si="4"/>
        <v>1</v>
      </c>
      <c r="M69" s="85">
        <f t="shared" si="4"/>
        <v>0</v>
      </c>
      <c r="N69" s="85">
        <f t="shared" si="4"/>
        <v>2</v>
      </c>
      <c r="O69" s="85">
        <f t="shared" si="4"/>
        <v>0</v>
      </c>
      <c r="P69" s="85">
        <f t="shared" si="4"/>
        <v>0</v>
      </c>
      <c r="Q69" s="85">
        <f t="shared" si="4"/>
        <v>157</v>
      </c>
      <c r="S69" s="82"/>
    </row>
    <row r="70" spans="1:17" s="57" customFormat="1" ht="15.75" thickBot="1">
      <c r="A70" s="28" t="s">
        <v>38</v>
      </c>
      <c r="B70" s="110" t="s">
        <v>1</v>
      </c>
      <c r="C70" s="111"/>
      <c r="D70" s="112"/>
      <c r="E70" s="110" t="s">
        <v>2</v>
      </c>
      <c r="F70" s="111"/>
      <c r="G70" s="112"/>
      <c r="H70" s="110" t="s">
        <v>3</v>
      </c>
      <c r="I70" s="111"/>
      <c r="J70" s="112"/>
      <c r="K70" s="110" t="s">
        <v>4</v>
      </c>
      <c r="L70" s="111"/>
      <c r="M70" s="112"/>
      <c r="N70" s="113" t="s">
        <v>44</v>
      </c>
      <c r="O70" s="118"/>
      <c r="P70" s="114"/>
      <c r="Q70" s="28" t="s">
        <v>6</v>
      </c>
    </row>
    <row r="71" spans="1:17" ht="15.75" thickBot="1">
      <c r="A71" s="8" t="s">
        <v>19</v>
      </c>
      <c r="B71" s="8" t="s">
        <v>42</v>
      </c>
      <c r="C71" s="8" t="s">
        <v>43</v>
      </c>
      <c r="D71" s="8" t="s">
        <v>73</v>
      </c>
      <c r="E71" s="8" t="s">
        <v>42</v>
      </c>
      <c r="F71" s="8" t="s">
        <v>43</v>
      </c>
      <c r="G71" s="8" t="s">
        <v>73</v>
      </c>
      <c r="H71" s="8" t="s">
        <v>42</v>
      </c>
      <c r="I71" s="8" t="s">
        <v>45</v>
      </c>
      <c r="J71" s="8" t="s">
        <v>73</v>
      </c>
      <c r="K71" s="8" t="s">
        <v>42</v>
      </c>
      <c r="L71" s="8" t="s">
        <v>45</v>
      </c>
      <c r="M71" s="8" t="s">
        <v>73</v>
      </c>
      <c r="N71" s="8" t="s">
        <v>42</v>
      </c>
      <c r="O71" s="8" t="s">
        <v>45</v>
      </c>
      <c r="P71" s="8" t="s">
        <v>73</v>
      </c>
      <c r="Q71" s="8"/>
    </row>
    <row r="72" spans="1:17" s="77" customFormat="1" ht="15">
      <c r="A72" s="95" t="s">
        <v>61</v>
      </c>
      <c r="B72" s="17">
        <v>1</v>
      </c>
      <c r="C72" s="17">
        <v>1</v>
      </c>
      <c r="D72" s="17">
        <v>1</v>
      </c>
      <c r="E72" s="17">
        <v>4</v>
      </c>
      <c r="F72" s="17">
        <v>0</v>
      </c>
      <c r="G72" s="17">
        <v>0</v>
      </c>
      <c r="H72" s="17">
        <v>25</v>
      </c>
      <c r="I72" s="17">
        <v>1</v>
      </c>
      <c r="J72" s="17">
        <v>1</v>
      </c>
      <c r="K72" s="17">
        <v>16</v>
      </c>
      <c r="L72" s="17">
        <v>0</v>
      </c>
      <c r="M72" s="17">
        <v>0</v>
      </c>
      <c r="N72" s="17">
        <v>0</v>
      </c>
      <c r="O72" s="17">
        <v>0</v>
      </c>
      <c r="P72" s="18">
        <v>0</v>
      </c>
      <c r="Q72" s="108">
        <f>SUM(B72:P72)</f>
        <v>50</v>
      </c>
    </row>
    <row r="73" spans="1:17" s="77" customFormat="1" ht="15">
      <c r="A73" s="97" t="s">
        <v>52</v>
      </c>
      <c r="B73" s="22">
        <v>2</v>
      </c>
      <c r="C73" s="22">
        <v>3</v>
      </c>
      <c r="D73" s="22">
        <v>1</v>
      </c>
      <c r="E73" s="22">
        <v>8</v>
      </c>
      <c r="F73" s="22">
        <v>4</v>
      </c>
      <c r="G73" s="22">
        <v>1</v>
      </c>
      <c r="H73" s="22">
        <v>25</v>
      </c>
      <c r="I73" s="22">
        <v>0</v>
      </c>
      <c r="J73" s="22">
        <v>0</v>
      </c>
      <c r="K73" s="22">
        <v>10</v>
      </c>
      <c r="L73" s="22">
        <v>0</v>
      </c>
      <c r="M73" s="22">
        <v>0</v>
      </c>
      <c r="N73" s="22">
        <v>0</v>
      </c>
      <c r="O73" s="44">
        <v>0</v>
      </c>
      <c r="P73" s="120">
        <v>0</v>
      </c>
      <c r="Q73" s="106">
        <f>SUM(B73:P73)</f>
        <v>54</v>
      </c>
    </row>
    <row r="74" spans="1:17" s="77" customFormat="1" ht="15.75" thickBot="1">
      <c r="A74" s="98" t="s">
        <v>56</v>
      </c>
      <c r="B74" s="45">
        <v>0</v>
      </c>
      <c r="C74" s="45">
        <v>3</v>
      </c>
      <c r="D74" s="45">
        <v>1</v>
      </c>
      <c r="E74" s="45">
        <v>3</v>
      </c>
      <c r="F74" s="45">
        <v>0</v>
      </c>
      <c r="G74" s="45">
        <v>0</v>
      </c>
      <c r="H74" s="45">
        <v>16</v>
      </c>
      <c r="I74" s="45">
        <v>0</v>
      </c>
      <c r="J74" s="45">
        <v>4</v>
      </c>
      <c r="K74" s="45">
        <v>27</v>
      </c>
      <c r="L74" s="45">
        <v>3</v>
      </c>
      <c r="M74" s="45">
        <v>2</v>
      </c>
      <c r="N74" s="45">
        <v>3</v>
      </c>
      <c r="O74" s="83">
        <v>0</v>
      </c>
      <c r="P74" s="121">
        <v>0</v>
      </c>
      <c r="Q74" s="107">
        <f>SUM(B74:P74)</f>
        <v>62</v>
      </c>
    </row>
    <row r="75" spans="1:17" s="57" customFormat="1" ht="15.75" thickBot="1">
      <c r="A75" s="84" t="s">
        <v>54</v>
      </c>
      <c r="B75" s="85">
        <f aca="true" t="shared" si="5" ref="B75:Q75">SUM(B71:B74)</f>
        <v>3</v>
      </c>
      <c r="C75" s="85">
        <f t="shared" si="5"/>
        <v>7</v>
      </c>
      <c r="D75" s="85">
        <f t="shared" si="5"/>
        <v>3</v>
      </c>
      <c r="E75" s="85">
        <f t="shared" si="5"/>
        <v>15</v>
      </c>
      <c r="F75" s="85">
        <f t="shared" si="5"/>
        <v>4</v>
      </c>
      <c r="G75" s="85">
        <f t="shared" si="5"/>
        <v>1</v>
      </c>
      <c r="H75" s="85">
        <f t="shared" si="5"/>
        <v>66</v>
      </c>
      <c r="I75" s="85">
        <f t="shared" si="5"/>
        <v>1</v>
      </c>
      <c r="J75" s="85">
        <f t="shared" si="5"/>
        <v>5</v>
      </c>
      <c r="K75" s="85">
        <f t="shared" si="5"/>
        <v>53</v>
      </c>
      <c r="L75" s="85">
        <f t="shared" si="5"/>
        <v>3</v>
      </c>
      <c r="M75" s="85">
        <f t="shared" si="5"/>
        <v>2</v>
      </c>
      <c r="N75" s="85">
        <f t="shared" si="5"/>
        <v>3</v>
      </c>
      <c r="O75" s="85">
        <f t="shared" si="5"/>
        <v>0</v>
      </c>
      <c r="P75" s="85">
        <f t="shared" si="5"/>
        <v>0</v>
      </c>
      <c r="Q75" s="85">
        <f t="shared" si="5"/>
        <v>166</v>
      </c>
    </row>
    <row r="76" spans="1:17" ht="15.75" thickBot="1">
      <c r="A76" s="9" t="s">
        <v>6</v>
      </c>
      <c r="B76" s="10">
        <f>B52+B58+B63+B69+B75</f>
        <v>41</v>
      </c>
      <c r="C76" s="10">
        <f aca="true" t="shared" si="6" ref="C76:Q76">C52+C58+C63+C69+C75</f>
        <v>33</v>
      </c>
      <c r="D76" s="10">
        <f t="shared" si="6"/>
        <v>19</v>
      </c>
      <c r="E76" s="10">
        <f t="shared" si="6"/>
        <v>190</v>
      </c>
      <c r="F76" s="10">
        <f t="shared" si="6"/>
        <v>51</v>
      </c>
      <c r="G76" s="10">
        <f t="shared" si="6"/>
        <v>28</v>
      </c>
      <c r="H76" s="10">
        <f t="shared" si="6"/>
        <v>458</v>
      </c>
      <c r="I76" s="10">
        <f t="shared" si="6"/>
        <v>15</v>
      </c>
      <c r="J76" s="10">
        <f t="shared" si="6"/>
        <v>23</v>
      </c>
      <c r="K76" s="10">
        <f t="shared" si="6"/>
        <v>223</v>
      </c>
      <c r="L76" s="10">
        <f t="shared" si="6"/>
        <v>4</v>
      </c>
      <c r="M76" s="10">
        <f t="shared" si="6"/>
        <v>4</v>
      </c>
      <c r="N76" s="10">
        <f t="shared" si="6"/>
        <v>9</v>
      </c>
      <c r="O76" s="10">
        <f t="shared" si="6"/>
        <v>0</v>
      </c>
      <c r="P76" s="10">
        <f t="shared" si="6"/>
        <v>0</v>
      </c>
      <c r="Q76" s="46">
        <f t="shared" si="6"/>
        <v>1098</v>
      </c>
    </row>
    <row r="92" ht="13.5" thickBot="1"/>
    <row r="93" spans="1:17" ht="15.75" thickBot="1">
      <c r="A93" s="110" t="s">
        <v>34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2"/>
    </row>
    <row r="94" spans="1:17" s="57" customFormat="1" ht="15.75" thickBot="1">
      <c r="A94" s="28" t="s">
        <v>38</v>
      </c>
      <c r="B94" s="110" t="s">
        <v>1</v>
      </c>
      <c r="C94" s="111"/>
      <c r="D94" s="112"/>
      <c r="E94" s="110" t="s">
        <v>2</v>
      </c>
      <c r="F94" s="111"/>
      <c r="G94" s="112"/>
      <c r="H94" s="110" t="s">
        <v>3</v>
      </c>
      <c r="I94" s="111"/>
      <c r="J94" s="112"/>
      <c r="K94" s="110" t="s">
        <v>4</v>
      </c>
      <c r="L94" s="111"/>
      <c r="M94" s="112"/>
      <c r="N94" s="113" t="s">
        <v>44</v>
      </c>
      <c r="O94" s="118"/>
      <c r="P94" s="114"/>
      <c r="Q94" s="28" t="s">
        <v>6</v>
      </c>
    </row>
    <row r="95" spans="1:17" ht="15.75" thickBot="1">
      <c r="A95" s="8"/>
      <c r="B95" s="8" t="s">
        <v>42</v>
      </c>
      <c r="C95" s="8" t="s">
        <v>43</v>
      </c>
      <c r="D95" s="8" t="s">
        <v>73</v>
      </c>
      <c r="E95" s="8" t="s">
        <v>42</v>
      </c>
      <c r="F95" s="8" t="s">
        <v>43</v>
      </c>
      <c r="G95" s="8" t="s">
        <v>73</v>
      </c>
      <c r="H95" s="8" t="s">
        <v>42</v>
      </c>
      <c r="I95" s="8" t="s">
        <v>45</v>
      </c>
      <c r="J95" s="8" t="s">
        <v>73</v>
      </c>
      <c r="K95" s="8" t="s">
        <v>42</v>
      </c>
      <c r="L95" s="8" t="s">
        <v>45</v>
      </c>
      <c r="M95" s="8" t="s">
        <v>73</v>
      </c>
      <c r="N95" s="8" t="s">
        <v>42</v>
      </c>
      <c r="O95" s="8" t="s">
        <v>45</v>
      </c>
      <c r="P95" s="8" t="s">
        <v>73</v>
      </c>
      <c r="Q95" s="8"/>
    </row>
    <row r="96" spans="1:17" ht="15">
      <c r="A96" s="91" t="s">
        <v>35</v>
      </c>
      <c r="B96" s="88">
        <v>26</v>
      </c>
      <c r="C96" s="22">
        <v>10</v>
      </c>
      <c r="D96" s="22">
        <f>D52</f>
        <v>5</v>
      </c>
      <c r="E96" s="22">
        <v>104</v>
      </c>
      <c r="F96" s="22">
        <f>F52</f>
        <v>23</v>
      </c>
      <c r="G96" s="22">
        <f>G52</f>
        <v>11</v>
      </c>
      <c r="H96" s="22">
        <v>230</v>
      </c>
      <c r="I96" s="22">
        <v>6</v>
      </c>
      <c r="J96" s="22">
        <f>J52</f>
        <v>6</v>
      </c>
      <c r="K96" s="22">
        <v>92</v>
      </c>
      <c r="L96" s="22">
        <f>L52</f>
        <v>0</v>
      </c>
      <c r="M96" s="22">
        <f>M52</f>
        <v>0</v>
      </c>
      <c r="N96" s="22">
        <f>N52</f>
        <v>3</v>
      </c>
      <c r="O96" s="22">
        <f>O52</f>
        <v>0</v>
      </c>
      <c r="P96" s="22">
        <f>P52</f>
        <v>0</v>
      </c>
      <c r="Q96" s="106">
        <f>SUM(B96:O96)</f>
        <v>516</v>
      </c>
    </row>
    <row r="97" spans="1:17" ht="15">
      <c r="A97" s="91" t="s">
        <v>36</v>
      </c>
      <c r="B97" s="88">
        <f aca="true" t="shared" si="7" ref="B97:O97">B58</f>
        <v>9</v>
      </c>
      <c r="C97" s="22">
        <v>11</v>
      </c>
      <c r="D97" s="22">
        <f>D58</f>
        <v>8</v>
      </c>
      <c r="E97" s="22">
        <f t="shared" si="7"/>
        <v>42</v>
      </c>
      <c r="F97" s="22">
        <f t="shared" si="7"/>
        <v>14</v>
      </c>
      <c r="G97" s="22">
        <f>G58</f>
        <v>9</v>
      </c>
      <c r="H97" s="22">
        <v>59</v>
      </c>
      <c r="I97" s="22">
        <f t="shared" si="7"/>
        <v>5</v>
      </c>
      <c r="J97" s="22">
        <f>J58</f>
        <v>2</v>
      </c>
      <c r="K97" s="22">
        <v>9</v>
      </c>
      <c r="L97" s="22">
        <f t="shared" si="7"/>
        <v>0</v>
      </c>
      <c r="M97" s="22">
        <f>M58</f>
        <v>2</v>
      </c>
      <c r="N97" s="22">
        <f t="shared" si="7"/>
        <v>1</v>
      </c>
      <c r="O97" s="22">
        <f t="shared" si="7"/>
        <v>0</v>
      </c>
      <c r="P97" s="22">
        <f>P58</f>
        <v>0</v>
      </c>
      <c r="Q97" s="106">
        <f>SUM(B97:O97)</f>
        <v>171</v>
      </c>
    </row>
    <row r="98" spans="1:17" ht="15">
      <c r="A98" s="91" t="s">
        <v>37</v>
      </c>
      <c r="B98" s="88">
        <f aca="true" t="shared" si="8" ref="B98:O98">B63</f>
        <v>0</v>
      </c>
      <c r="C98" s="22">
        <f t="shared" si="8"/>
        <v>2</v>
      </c>
      <c r="D98" s="22">
        <f>D63</f>
        <v>2</v>
      </c>
      <c r="E98" s="22">
        <f t="shared" si="8"/>
        <v>16</v>
      </c>
      <c r="F98" s="22">
        <f t="shared" si="8"/>
        <v>2</v>
      </c>
      <c r="G98" s="22">
        <f>G63</f>
        <v>5</v>
      </c>
      <c r="H98" s="22">
        <f t="shared" si="8"/>
        <v>41</v>
      </c>
      <c r="I98" s="22">
        <f t="shared" si="8"/>
        <v>2</v>
      </c>
      <c r="J98" s="22">
        <f>J63</f>
        <v>8</v>
      </c>
      <c r="K98" s="22">
        <f t="shared" si="8"/>
        <v>10</v>
      </c>
      <c r="L98" s="22">
        <f t="shared" si="8"/>
        <v>0</v>
      </c>
      <c r="M98" s="22">
        <f>M63</f>
        <v>0</v>
      </c>
      <c r="N98" s="22">
        <f t="shared" si="8"/>
        <v>0</v>
      </c>
      <c r="O98" s="22">
        <f t="shared" si="8"/>
        <v>0</v>
      </c>
      <c r="P98" s="22">
        <f>P63</f>
        <v>0</v>
      </c>
      <c r="Q98" s="106">
        <f>SUM(B98:O98)</f>
        <v>88</v>
      </c>
    </row>
    <row r="99" spans="1:17" ht="15">
      <c r="A99" s="91" t="s">
        <v>39</v>
      </c>
      <c r="B99" s="88">
        <f>B69</f>
        <v>3</v>
      </c>
      <c r="C99" s="22">
        <f>C69</f>
        <v>3</v>
      </c>
      <c r="D99" s="22">
        <f>D69</f>
        <v>1</v>
      </c>
      <c r="E99" s="22">
        <v>13</v>
      </c>
      <c r="F99" s="22">
        <f>F69</f>
        <v>8</v>
      </c>
      <c r="G99" s="22">
        <f>G69</f>
        <v>2</v>
      </c>
      <c r="H99" s="22">
        <v>62</v>
      </c>
      <c r="I99" s="22">
        <f>I69</f>
        <v>1</v>
      </c>
      <c r="J99" s="22">
        <f>J69</f>
        <v>2</v>
      </c>
      <c r="K99" s="22">
        <v>59</v>
      </c>
      <c r="L99" s="22">
        <f>L69</f>
        <v>1</v>
      </c>
      <c r="M99" s="22">
        <f>M69</f>
        <v>0</v>
      </c>
      <c r="N99" s="22">
        <v>2</v>
      </c>
      <c r="O99" s="22">
        <f>O69</f>
        <v>0</v>
      </c>
      <c r="P99" s="22">
        <f>P69</f>
        <v>0</v>
      </c>
      <c r="Q99" s="106">
        <f>SUM(B99:O99)</f>
        <v>157</v>
      </c>
    </row>
    <row r="100" spans="1:17" ht="15.75" thickBot="1">
      <c r="A100" s="92" t="s">
        <v>40</v>
      </c>
      <c r="B100" s="89">
        <v>3</v>
      </c>
      <c r="C100" s="45">
        <v>7</v>
      </c>
      <c r="D100" s="45">
        <f>D75</f>
        <v>3</v>
      </c>
      <c r="E100" s="45">
        <f>E75</f>
        <v>15</v>
      </c>
      <c r="F100" s="45">
        <f>F75</f>
        <v>4</v>
      </c>
      <c r="G100" s="45">
        <f>G75</f>
        <v>1</v>
      </c>
      <c r="H100" s="45">
        <v>66</v>
      </c>
      <c r="I100" s="45">
        <f>I75</f>
        <v>1</v>
      </c>
      <c r="J100" s="45">
        <f>J75</f>
        <v>5</v>
      </c>
      <c r="K100" s="45">
        <v>53</v>
      </c>
      <c r="L100" s="45">
        <v>3</v>
      </c>
      <c r="M100" s="45">
        <f>M75</f>
        <v>2</v>
      </c>
      <c r="N100" s="45">
        <f>N75</f>
        <v>3</v>
      </c>
      <c r="O100" s="45">
        <f>O75</f>
        <v>0</v>
      </c>
      <c r="P100" s="45">
        <f>P75</f>
        <v>0</v>
      </c>
      <c r="Q100" s="106">
        <f>SUM(B100:O100)</f>
        <v>166</v>
      </c>
    </row>
    <row r="101" spans="1:17" ht="15.75" thickBot="1">
      <c r="A101" s="93" t="s">
        <v>6</v>
      </c>
      <c r="B101" s="90">
        <f aca="true" t="shared" si="9" ref="B101:Q101">SUM(B96:B100)</f>
        <v>41</v>
      </c>
      <c r="C101" s="10">
        <f t="shared" si="9"/>
        <v>33</v>
      </c>
      <c r="D101" s="10">
        <f t="shared" si="9"/>
        <v>19</v>
      </c>
      <c r="E101" s="10">
        <f t="shared" si="9"/>
        <v>190</v>
      </c>
      <c r="F101" s="10">
        <f t="shared" si="9"/>
        <v>51</v>
      </c>
      <c r="G101" s="10">
        <f t="shared" si="9"/>
        <v>28</v>
      </c>
      <c r="H101" s="10">
        <f t="shared" si="9"/>
        <v>458</v>
      </c>
      <c r="I101" s="10">
        <f t="shared" si="9"/>
        <v>15</v>
      </c>
      <c r="J101" s="10">
        <f t="shared" si="9"/>
        <v>23</v>
      </c>
      <c r="K101" s="10">
        <f t="shared" si="9"/>
        <v>223</v>
      </c>
      <c r="L101" s="10">
        <f t="shared" si="9"/>
        <v>4</v>
      </c>
      <c r="M101" s="10">
        <f t="shared" si="9"/>
        <v>4</v>
      </c>
      <c r="N101" s="10">
        <f t="shared" si="9"/>
        <v>9</v>
      </c>
      <c r="O101" s="10">
        <f t="shared" si="9"/>
        <v>0</v>
      </c>
      <c r="P101" s="10">
        <f t="shared" si="9"/>
        <v>0</v>
      </c>
      <c r="Q101" s="46">
        <f t="shared" si="9"/>
        <v>1098</v>
      </c>
    </row>
    <row r="103" spans="1:2" ht="12.75">
      <c r="A103" s="42"/>
      <c r="B103" s="53"/>
    </row>
    <row r="104" spans="1:2" ht="12.75">
      <c r="A104" s="42"/>
      <c r="B104" s="53"/>
    </row>
    <row r="105" spans="1:2" ht="13.5" thickBot="1">
      <c r="A105" s="42"/>
      <c r="B105" s="53"/>
    </row>
    <row r="106" spans="1:5" s="57" customFormat="1" ht="13.5" thickBot="1">
      <c r="A106" s="70" t="s">
        <v>38</v>
      </c>
      <c r="B106" s="71" t="s">
        <v>46</v>
      </c>
      <c r="C106" s="73" t="s">
        <v>47</v>
      </c>
      <c r="D106" s="122" t="s">
        <v>73</v>
      </c>
      <c r="E106" s="72" t="s">
        <v>6</v>
      </c>
    </row>
    <row r="107" spans="1:5" ht="12.75">
      <c r="A107" s="66" t="s">
        <v>12</v>
      </c>
      <c r="B107" s="67">
        <f aca="true" t="shared" si="10" ref="B107:D111">B96+E96+H96+K96+N96</f>
        <v>455</v>
      </c>
      <c r="C107" s="68">
        <f t="shared" si="10"/>
        <v>39</v>
      </c>
      <c r="D107" s="68">
        <f t="shared" si="10"/>
        <v>22</v>
      </c>
      <c r="E107" s="69">
        <f>SUM(B107:D107)</f>
        <v>516</v>
      </c>
    </row>
    <row r="108" spans="1:5" ht="12.75">
      <c r="A108" s="60" t="s">
        <v>48</v>
      </c>
      <c r="B108" s="58">
        <f t="shared" si="10"/>
        <v>120</v>
      </c>
      <c r="C108" s="59">
        <f t="shared" si="10"/>
        <v>30</v>
      </c>
      <c r="D108" s="68">
        <f t="shared" si="10"/>
        <v>21</v>
      </c>
      <c r="E108" s="69">
        <f>SUM(B108:D108)</f>
        <v>171</v>
      </c>
    </row>
    <row r="109" spans="1:5" ht="12.75">
      <c r="A109" s="60" t="s">
        <v>49</v>
      </c>
      <c r="B109" s="58">
        <f t="shared" si="10"/>
        <v>67</v>
      </c>
      <c r="C109" s="59">
        <f t="shared" si="10"/>
        <v>6</v>
      </c>
      <c r="D109" s="68">
        <f t="shared" si="10"/>
        <v>15</v>
      </c>
      <c r="E109" s="69">
        <f>SUM(B109:D109)</f>
        <v>88</v>
      </c>
    </row>
    <row r="110" spans="1:5" ht="12.75">
      <c r="A110" s="60" t="s">
        <v>30</v>
      </c>
      <c r="B110" s="58">
        <f t="shared" si="10"/>
        <v>139</v>
      </c>
      <c r="C110" s="59">
        <f t="shared" si="10"/>
        <v>13</v>
      </c>
      <c r="D110" s="68">
        <f t="shared" si="10"/>
        <v>5</v>
      </c>
      <c r="E110" s="69">
        <f>SUM(B110:D110)</f>
        <v>157</v>
      </c>
    </row>
    <row r="111" spans="1:5" ht="13.5" thickBot="1">
      <c r="A111" s="62" t="s">
        <v>19</v>
      </c>
      <c r="B111" s="63">
        <f t="shared" si="10"/>
        <v>140</v>
      </c>
      <c r="C111" s="64">
        <f t="shared" si="10"/>
        <v>15</v>
      </c>
      <c r="D111" s="68">
        <f t="shared" si="10"/>
        <v>11</v>
      </c>
      <c r="E111" s="69">
        <f>SUM(B111:D111)</f>
        <v>166</v>
      </c>
    </row>
    <row r="112" spans="1:5" s="57" customFormat="1" ht="13.5" thickBot="1">
      <c r="A112" s="76" t="s">
        <v>6</v>
      </c>
      <c r="B112" s="75">
        <f>SUM(B107:B111)</f>
        <v>921</v>
      </c>
      <c r="C112" s="74">
        <f>SUM(C107:C111)</f>
        <v>103</v>
      </c>
      <c r="D112" s="74">
        <f>SUM(D107:D111)</f>
        <v>74</v>
      </c>
      <c r="E112" s="72">
        <f>SUM(E107:E111)</f>
        <v>1098</v>
      </c>
    </row>
    <row r="113" ht="12.75">
      <c r="A113" s="57" t="s">
        <v>41</v>
      </c>
    </row>
  </sheetData>
  <sheetProtection/>
  <mergeCells count="36">
    <mergeCell ref="A93:Q93"/>
    <mergeCell ref="B94:D94"/>
    <mergeCell ref="E94:G94"/>
    <mergeCell ref="H94:J94"/>
    <mergeCell ref="K94:M94"/>
    <mergeCell ref="N94:P94"/>
    <mergeCell ref="B64:D64"/>
    <mergeCell ref="E64:G64"/>
    <mergeCell ref="H64:J64"/>
    <mergeCell ref="K64:M64"/>
    <mergeCell ref="N64:P64"/>
    <mergeCell ref="B70:D70"/>
    <mergeCell ref="E70:G70"/>
    <mergeCell ref="H70:J70"/>
    <mergeCell ref="K70:M70"/>
    <mergeCell ref="N70:P70"/>
    <mergeCell ref="B53:D53"/>
    <mergeCell ref="E53:G53"/>
    <mergeCell ref="H53:J53"/>
    <mergeCell ref="K53:M53"/>
    <mergeCell ref="N53:P53"/>
    <mergeCell ref="B59:D59"/>
    <mergeCell ref="E59:G59"/>
    <mergeCell ref="H59:J59"/>
    <mergeCell ref="K59:M59"/>
    <mergeCell ref="N59:P59"/>
    <mergeCell ref="A1:G1"/>
    <mergeCell ref="A2:G2"/>
    <mergeCell ref="A3:G3"/>
    <mergeCell ref="A7:G7"/>
    <mergeCell ref="A44:Q44"/>
    <mergeCell ref="B45:D45"/>
    <mergeCell ref="E45:G45"/>
    <mergeCell ref="H45:J45"/>
    <mergeCell ref="K45:M45"/>
    <mergeCell ref="N45:P4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="75" zoomScaleNormal="75" zoomScalePageLayoutView="0" workbookViewId="0" topLeftCell="A1">
      <selection activeCell="N38" sqref="N38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67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46</v>
      </c>
      <c r="C10" s="17">
        <f>D51+E51</f>
        <v>128</v>
      </c>
      <c r="D10" s="17">
        <f>F51+G51</f>
        <v>239</v>
      </c>
      <c r="E10" s="17">
        <f>H51+I51</f>
        <v>85</v>
      </c>
      <c r="F10" s="78">
        <f>J51+K51</f>
        <v>3</v>
      </c>
      <c r="G10" s="96">
        <f>SUM(B10:F10)</f>
        <v>501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25</v>
      </c>
      <c r="C11" s="22">
        <f>D57+E57</f>
        <v>58</v>
      </c>
      <c r="D11" s="22">
        <f>F57+G57</f>
        <v>64</v>
      </c>
      <c r="E11" s="22">
        <f>H57+I57</f>
        <v>9</v>
      </c>
      <c r="F11" s="44">
        <f>J57+K57</f>
        <v>1</v>
      </c>
      <c r="G11" s="50">
        <f>SUM(B11:F11)</f>
        <v>157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2</v>
      </c>
      <c r="C12" s="22">
        <f>D62+E62</f>
        <v>18</v>
      </c>
      <c r="D12" s="22">
        <f>F62+G62</f>
        <v>45</v>
      </c>
      <c r="E12" s="22">
        <f>H62+I62</f>
        <v>8</v>
      </c>
      <c r="F12" s="44">
        <f>J62+K62</f>
        <v>0</v>
      </c>
      <c r="G12" s="50">
        <f>SUM(B12:F12)</f>
        <v>73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6</v>
      </c>
      <c r="C13" s="22">
        <f>D68+E68</f>
        <v>24</v>
      </c>
      <c r="D13" s="22">
        <f>F68+G68</f>
        <v>67</v>
      </c>
      <c r="E13" s="22">
        <f>H68+I68</f>
        <v>56</v>
      </c>
      <c r="F13" s="44">
        <f>J68+K68</f>
        <v>2</v>
      </c>
      <c r="G13" s="50">
        <f>SUM(B13:F13)</f>
        <v>155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12</v>
      </c>
      <c r="C14" s="22">
        <f>D74+E74</f>
        <v>20</v>
      </c>
      <c r="D14" s="22">
        <f>F74+G74</f>
        <v>75</v>
      </c>
      <c r="E14" s="22">
        <f>H74+I74</f>
        <v>50</v>
      </c>
      <c r="F14" s="44">
        <f>J74+K74</f>
        <v>3</v>
      </c>
      <c r="G14" s="50">
        <f>SUM(B14:F14)</f>
        <v>160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91</v>
      </c>
      <c r="C15" s="46">
        <f t="shared" si="0"/>
        <v>248</v>
      </c>
      <c r="D15" s="90">
        <f t="shared" si="0"/>
        <v>490</v>
      </c>
      <c r="E15" s="46">
        <f t="shared" si="0"/>
        <v>208</v>
      </c>
      <c r="F15" s="46">
        <f t="shared" si="0"/>
        <v>9</v>
      </c>
      <c r="G15" s="56">
        <f t="shared" si="0"/>
        <v>1046</v>
      </c>
      <c r="H15" s="49"/>
      <c r="I15" s="47"/>
    </row>
    <row r="16" spans="1:7" ht="12.75">
      <c r="A16" t="s">
        <v>41</v>
      </c>
      <c r="B16" s="80">
        <f>B15/G15</f>
        <v>0.0869980879541109</v>
      </c>
      <c r="C16" s="80">
        <f>C15/G15</f>
        <v>0.23709369024856597</v>
      </c>
      <c r="D16" s="80">
        <f>D15/G15</f>
        <v>0.4684512428298279</v>
      </c>
      <c r="E16" s="80">
        <f>E15/G15</f>
        <v>0.1988527724665392</v>
      </c>
      <c r="F16" s="80">
        <f>F15/G15</f>
        <v>0.008604206500956023</v>
      </c>
      <c r="G16" s="55">
        <f>SUM(B16:F16)</f>
        <v>1</v>
      </c>
    </row>
    <row r="17" spans="1:2" ht="12.75">
      <c r="A17" s="42"/>
      <c r="B17" s="53"/>
    </row>
    <row r="40" ht="12.75">
      <c r="C40" s="79"/>
    </row>
    <row r="41" ht="15">
      <c r="A41" s="54" t="s">
        <v>67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19</v>
      </c>
      <c r="C46" s="17">
        <v>4</v>
      </c>
      <c r="D46" s="17">
        <v>26</v>
      </c>
      <c r="E46" s="17">
        <v>2</v>
      </c>
      <c r="F46" s="17">
        <v>81</v>
      </c>
      <c r="G46" s="17">
        <v>1</v>
      </c>
      <c r="H46" s="17">
        <v>22</v>
      </c>
      <c r="I46" s="17">
        <v>0</v>
      </c>
      <c r="J46" s="17">
        <v>0</v>
      </c>
      <c r="K46" s="78">
        <v>0</v>
      </c>
      <c r="L46" s="105">
        <f>SUM(B46:K46)</f>
        <v>155</v>
      </c>
    </row>
    <row r="47" spans="1:12" ht="15">
      <c r="A47" s="95" t="s">
        <v>66</v>
      </c>
      <c r="B47" s="17">
        <v>9</v>
      </c>
      <c r="C47" s="17">
        <v>3</v>
      </c>
      <c r="D47" s="17">
        <v>60</v>
      </c>
      <c r="E47" s="17">
        <v>3</v>
      </c>
      <c r="F47" s="17">
        <v>45</v>
      </c>
      <c r="G47" s="17">
        <v>0</v>
      </c>
      <c r="H47" s="17">
        <v>15</v>
      </c>
      <c r="I47" s="17">
        <v>0</v>
      </c>
      <c r="J47" s="17">
        <v>2</v>
      </c>
      <c r="K47" s="78">
        <v>0</v>
      </c>
      <c r="L47" s="105">
        <f>SUM(B47:K47)</f>
        <v>137</v>
      </c>
    </row>
    <row r="48" spans="1:12" ht="15">
      <c r="A48" s="97" t="s">
        <v>51</v>
      </c>
      <c r="B48" s="22">
        <v>3</v>
      </c>
      <c r="C48" s="22">
        <v>5</v>
      </c>
      <c r="D48" s="22">
        <v>5</v>
      </c>
      <c r="E48" s="22">
        <v>1</v>
      </c>
      <c r="F48" s="22">
        <v>43</v>
      </c>
      <c r="G48" s="22">
        <v>3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91</v>
      </c>
    </row>
    <row r="49" spans="1:12" ht="15">
      <c r="A49" s="97" t="s">
        <v>52</v>
      </c>
      <c r="B49" s="22">
        <v>2</v>
      </c>
      <c r="C49" s="22">
        <v>0</v>
      </c>
      <c r="D49" s="22">
        <v>10</v>
      </c>
      <c r="E49" s="22">
        <v>5</v>
      </c>
      <c r="F49" s="22">
        <v>21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44</v>
      </c>
    </row>
    <row r="50" spans="1:12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11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74</v>
      </c>
    </row>
    <row r="51" spans="1:12" s="57" customFormat="1" ht="15.75" thickBot="1">
      <c r="A51" s="84" t="s">
        <v>54</v>
      </c>
      <c r="B51" s="85">
        <f>SUM(B46:B50)</f>
        <v>33</v>
      </c>
      <c r="C51" s="85">
        <f aca="true" t="shared" si="1" ref="C51:L51">SUM(C46:C50)</f>
        <v>13</v>
      </c>
      <c r="D51" s="85">
        <f t="shared" si="1"/>
        <v>106</v>
      </c>
      <c r="E51" s="85">
        <f t="shared" si="1"/>
        <v>22</v>
      </c>
      <c r="F51" s="85">
        <f t="shared" si="1"/>
        <v>232</v>
      </c>
      <c r="G51" s="85">
        <f t="shared" si="1"/>
        <v>7</v>
      </c>
      <c r="H51" s="85">
        <f t="shared" si="1"/>
        <v>85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501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5</v>
      </c>
      <c r="C54" s="17">
        <v>2</v>
      </c>
      <c r="D54" s="17">
        <v>26</v>
      </c>
      <c r="E54" s="17">
        <v>7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58</v>
      </c>
    </row>
    <row r="55" spans="1:12" ht="15">
      <c r="A55" s="97" t="s">
        <v>55</v>
      </c>
      <c r="B55" s="22">
        <v>3</v>
      </c>
      <c r="C55" s="22">
        <v>3</v>
      </c>
      <c r="D55" s="22">
        <v>8</v>
      </c>
      <c r="E55" s="22">
        <v>7</v>
      </c>
      <c r="F55" s="22">
        <v>15</v>
      </c>
      <c r="G55" s="22">
        <v>2</v>
      </c>
      <c r="H55" s="22">
        <v>3</v>
      </c>
      <c r="I55" s="22">
        <v>0</v>
      </c>
      <c r="J55" s="22">
        <v>0</v>
      </c>
      <c r="K55" s="44">
        <v>0</v>
      </c>
      <c r="L55" s="106">
        <f>SUM(B55:K55)</f>
        <v>41</v>
      </c>
    </row>
    <row r="56" spans="1:12" ht="15.75" thickBot="1">
      <c r="A56" s="98" t="s">
        <v>56</v>
      </c>
      <c r="B56" s="45">
        <v>4</v>
      </c>
      <c r="C56" s="45">
        <v>8</v>
      </c>
      <c r="D56" s="45">
        <v>8</v>
      </c>
      <c r="E56" s="45">
        <v>2</v>
      </c>
      <c r="F56" s="45">
        <v>27</v>
      </c>
      <c r="G56" s="45">
        <v>2</v>
      </c>
      <c r="H56" s="45">
        <v>6</v>
      </c>
      <c r="I56" s="45">
        <v>0</v>
      </c>
      <c r="J56" s="45">
        <v>1</v>
      </c>
      <c r="K56" s="83">
        <v>0</v>
      </c>
      <c r="L56" s="107">
        <f>SUM(B56:K56)</f>
        <v>58</v>
      </c>
    </row>
    <row r="57" spans="1:12" s="57" customFormat="1" ht="15.75" thickBot="1">
      <c r="A57" s="84" t="s">
        <v>54</v>
      </c>
      <c r="B57" s="85">
        <f aca="true" t="shared" si="2" ref="B57:L57">SUM(B53:B56)</f>
        <v>12</v>
      </c>
      <c r="C57" s="85">
        <f t="shared" si="2"/>
        <v>13</v>
      </c>
      <c r="D57" s="85">
        <f t="shared" si="2"/>
        <v>42</v>
      </c>
      <c r="E57" s="85">
        <f t="shared" si="2"/>
        <v>16</v>
      </c>
      <c r="F57" s="85">
        <f t="shared" si="2"/>
        <v>59</v>
      </c>
      <c r="G57" s="85">
        <f t="shared" si="2"/>
        <v>5</v>
      </c>
      <c r="H57" s="85">
        <f t="shared" si="2"/>
        <v>9</v>
      </c>
      <c r="I57" s="85">
        <f t="shared" si="2"/>
        <v>0</v>
      </c>
      <c r="J57" s="85">
        <f t="shared" si="2"/>
        <v>1</v>
      </c>
      <c r="K57" s="85">
        <f t="shared" si="2"/>
        <v>0</v>
      </c>
      <c r="L57" s="86">
        <f t="shared" si="2"/>
        <v>157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1</v>
      </c>
      <c r="D60" s="17">
        <v>4</v>
      </c>
      <c r="E60" s="17">
        <v>0</v>
      </c>
      <c r="F60" s="17">
        <v>31</v>
      </c>
      <c r="G60" s="17">
        <v>2</v>
      </c>
      <c r="H60" s="17">
        <v>5</v>
      </c>
      <c r="I60" s="17">
        <v>0</v>
      </c>
      <c r="J60" s="17">
        <v>0</v>
      </c>
      <c r="K60" s="78">
        <v>0</v>
      </c>
      <c r="L60" s="105">
        <f>SUM(B60:K60)</f>
        <v>43</v>
      </c>
    </row>
    <row r="61" spans="1:12" ht="15.75" thickBot="1">
      <c r="A61" s="98" t="s">
        <v>52</v>
      </c>
      <c r="B61" s="45">
        <v>0</v>
      </c>
      <c r="C61" s="45">
        <v>1</v>
      </c>
      <c r="D61" s="45">
        <v>12</v>
      </c>
      <c r="E61" s="45">
        <v>2</v>
      </c>
      <c r="F61" s="45">
        <v>12</v>
      </c>
      <c r="G61" s="45">
        <v>0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30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2</v>
      </c>
      <c r="D62" s="85">
        <f t="shared" si="3"/>
        <v>16</v>
      </c>
      <c r="E62" s="85">
        <f t="shared" si="3"/>
        <v>2</v>
      </c>
      <c r="F62" s="85">
        <f t="shared" si="3"/>
        <v>43</v>
      </c>
      <c r="G62" s="85">
        <f t="shared" si="3"/>
        <v>2</v>
      </c>
      <c r="H62" s="85">
        <f t="shared" si="3"/>
        <v>8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73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1</v>
      </c>
      <c r="D65" s="17">
        <v>0</v>
      </c>
      <c r="E65" s="17">
        <v>0</v>
      </c>
      <c r="F65" s="17">
        <v>11</v>
      </c>
      <c r="G65" s="17">
        <v>0</v>
      </c>
      <c r="H65" s="17">
        <v>31</v>
      </c>
      <c r="I65" s="17">
        <v>1</v>
      </c>
      <c r="J65" s="17">
        <f>1+1</f>
        <v>2</v>
      </c>
      <c r="K65" s="78">
        <v>0</v>
      </c>
      <c r="L65" s="105">
        <f>SUM(B65:K65)</f>
        <v>46</v>
      </c>
      <c r="M65" s="48"/>
      <c r="N65" s="81"/>
    </row>
    <row r="66" spans="1:14" ht="15">
      <c r="A66" s="97" t="s">
        <v>59</v>
      </c>
      <c r="B66" s="22">
        <v>1</v>
      </c>
      <c r="C66" s="22">
        <v>2</v>
      </c>
      <c r="D66" s="22">
        <v>8</v>
      </c>
      <c r="E66" s="22">
        <v>5</v>
      </c>
      <c r="F66" s="22">
        <v>40</v>
      </c>
      <c r="G66" s="22">
        <v>0</v>
      </c>
      <c r="H66" s="22">
        <v>21</v>
      </c>
      <c r="I66" s="22">
        <v>0</v>
      </c>
      <c r="J66" s="22">
        <v>0</v>
      </c>
      <c r="K66" s="44">
        <v>0</v>
      </c>
      <c r="L66" s="106">
        <f>SUM(B66:K66)</f>
        <v>77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3</v>
      </c>
      <c r="D68" s="85">
        <f t="shared" si="4"/>
        <v>15</v>
      </c>
      <c r="E68" s="85">
        <f t="shared" si="4"/>
        <v>9</v>
      </c>
      <c r="F68" s="85">
        <f t="shared" si="4"/>
        <v>67</v>
      </c>
      <c r="G68" s="85">
        <f t="shared" si="4"/>
        <v>0</v>
      </c>
      <c r="H68" s="85">
        <f t="shared" si="4"/>
        <v>55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155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1</v>
      </c>
      <c r="D71" s="17">
        <v>4</v>
      </c>
      <c r="E71" s="17">
        <v>0</v>
      </c>
      <c r="F71" s="17">
        <v>27</v>
      </c>
      <c r="G71" s="17">
        <v>1</v>
      </c>
      <c r="H71" s="17">
        <v>14</v>
      </c>
      <c r="I71" s="17">
        <v>0</v>
      </c>
      <c r="J71" s="17">
        <v>0</v>
      </c>
      <c r="K71" s="17">
        <v>0</v>
      </c>
      <c r="L71" s="108">
        <f>SUM(B71:K71)</f>
        <v>48</v>
      </c>
    </row>
    <row r="72" spans="1:12" s="77" customFormat="1" ht="15">
      <c r="A72" s="97" t="s">
        <v>52</v>
      </c>
      <c r="B72" s="22">
        <v>2</v>
      </c>
      <c r="C72" s="22">
        <v>3</v>
      </c>
      <c r="D72" s="22">
        <v>8</v>
      </c>
      <c r="E72" s="22">
        <v>5</v>
      </c>
      <c r="F72" s="22">
        <v>28</v>
      </c>
      <c r="G72" s="22">
        <v>0</v>
      </c>
      <c r="H72" s="22">
        <v>7</v>
      </c>
      <c r="I72" s="22">
        <v>0</v>
      </c>
      <c r="J72" s="22">
        <v>0</v>
      </c>
      <c r="K72" s="44">
        <v>0</v>
      </c>
      <c r="L72" s="106">
        <f>SUM(B72:K72)</f>
        <v>53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18</v>
      </c>
      <c r="G73" s="45">
        <v>1</v>
      </c>
      <c r="H73" s="45">
        <v>26</v>
      </c>
      <c r="I73" s="45">
        <v>3</v>
      </c>
      <c r="J73" s="45">
        <v>3</v>
      </c>
      <c r="K73" s="83">
        <v>0</v>
      </c>
      <c r="L73" s="107">
        <f>SUM(B73:K73)</f>
        <v>59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9</v>
      </c>
      <c r="D74" s="85">
        <f t="shared" si="5"/>
        <v>15</v>
      </c>
      <c r="E74" s="85">
        <f t="shared" si="5"/>
        <v>5</v>
      </c>
      <c r="F74" s="85">
        <f t="shared" si="5"/>
        <v>73</v>
      </c>
      <c r="G74" s="85">
        <f t="shared" si="5"/>
        <v>2</v>
      </c>
      <c r="H74" s="85">
        <f t="shared" si="5"/>
        <v>47</v>
      </c>
      <c r="I74" s="85">
        <f t="shared" si="5"/>
        <v>3</v>
      </c>
      <c r="J74" s="85">
        <f t="shared" si="5"/>
        <v>3</v>
      </c>
      <c r="K74" s="85">
        <f t="shared" si="5"/>
        <v>0</v>
      </c>
      <c r="L74" s="86">
        <f t="shared" si="5"/>
        <v>160</v>
      </c>
    </row>
    <row r="75" spans="1:12" ht="15.75" thickBot="1">
      <c r="A75" s="9" t="s">
        <v>6</v>
      </c>
      <c r="B75" s="10">
        <f>B51+B57+B62+B68+B74</f>
        <v>51</v>
      </c>
      <c r="C75" s="10">
        <f aca="true" t="shared" si="6" ref="C75:L75">C51+C57+C62+C68+C74</f>
        <v>40</v>
      </c>
      <c r="D75" s="10">
        <f t="shared" si="6"/>
        <v>194</v>
      </c>
      <c r="E75" s="10">
        <f t="shared" si="6"/>
        <v>54</v>
      </c>
      <c r="F75" s="10">
        <f t="shared" si="6"/>
        <v>474</v>
      </c>
      <c r="G75" s="10">
        <f t="shared" si="6"/>
        <v>16</v>
      </c>
      <c r="H75" s="10">
        <f t="shared" si="6"/>
        <v>204</v>
      </c>
      <c r="I75" s="10">
        <f t="shared" si="6"/>
        <v>4</v>
      </c>
      <c r="J75" s="10">
        <f t="shared" si="6"/>
        <v>9</v>
      </c>
      <c r="K75" s="10">
        <f t="shared" si="6"/>
        <v>0</v>
      </c>
      <c r="L75" s="46">
        <f t="shared" si="6"/>
        <v>1046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33</v>
      </c>
      <c r="C82" s="22">
        <f t="shared" si="7"/>
        <v>13</v>
      </c>
      <c r="D82" s="22">
        <f t="shared" si="7"/>
        <v>106</v>
      </c>
      <c r="E82" s="22">
        <f t="shared" si="7"/>
        <v>22</v>
      </c>
      <c r="F82" s="22">
        <f t="shared" si="7"/>
        <v>232</v>
      </c>
      <c r="G82" s="22">
        <f t="shared" si="7"/>
        <v>7</v>
      </c>
      <c r="H82" s="22">
        <f t="shared" si="7"/>
        <v>85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501</v>
      </c>
    </row>
    <row r="83" spans="1:12" ht="15">
      <c r="A83" s="91" t="s">
        <v>36</v>
      </c>
      <c r="B83" s="88">
        <f aca="true" t="shared" si="8" ref="B83:K83">B57</f>
        <v>12</v>
      </c>
      <c r="C83" s="22">
        <f t="shared" si="8"/>
        <v>13</v>
      </c>
      <c r="D83" s="22">
        <f t="shared" si="8"/>
        <v>42</v>
      </c>
      <c r="E83" s="22">
        <f t="shared" si="8"/>
        <v>16</v>
      </c>
      <c r="F83" s="22">
        <f t="shared" si="8"/>
        <v>59</v>
      </c>
      <c r="G83" s="22">
        <f t="shared" si="8"/>
        <v>5</v>
      </c>
      <c r="H83" s="22">
        <f t="shared" si="8"/>
        <v>9</v>
      </c>
      <c r="I83" s="22">
        <f t="shared" si="8"/>
        <v>0</v>
      </c>
      <c r="J83" s="22">
        <f t="shared" si="8"/>
        <v>1</v>
      </c>
      <c r="K83" s="22">
        <f t="shared" si="8"/>
        <v>0</v>
      </c>
      <c r="L83" s="106">
        <f>SUM(B83:K83)</f>
        <v>157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2</v>
      </c>
      <c r="D84" s="22">
        <f t="shared" si="9"/>
        <v>16</v>
      </c>
      <c r="E84" s="22">
        <f t="shared" si="9"/>
        <v>2</v>
      </c>
      <c r="F84" s="22">
        <f t="shared" si="9"/>
        <v>43</v>
      </c>
      <c r="G84" s="22">
        <f t="shared" si="9"/>
        <v>2</v>
      </c>
      <c r="H84" s="22">
        <f t="shared" si="9"/>
        <v>8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73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3</v>
      </c>
      <c r="D85" s="22">
        <f t="shared" si="10"/>
        <v>15</v>
      </c>
      <c r="E85" s="22">
        <f t="shared" si="10"/>
        <v>9</v>
      </c>
      <c r="F85" s="22">
        <f t="shared" si="10"/>
        <v>67</v>
      </c>
      <c r="G85" s="22">
        <f t="shared" si="10"/>
        <v>0</v>
      </c>
      <c r="H85" s="22">
        <f t="shared" si="10"/>
        <v>55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155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9</v>
      </c>
      <c r="D86" s="45">
        <f t="shared" si="11"/>
        <v>15</v>
      </c>
      <c r="E86" s="45">
        <f t="shared" si="11"/>
        <v>5</v>
      </c>
      <c r="F86" s="45">
        <f t="shared" si="11"/>
        <v>73</v>
      </c>
      <c r="G86" s="45">
        <f t="shared" si="11"/>
        <v>2</v>
      </c>
      <c r="H86" s="45">
        <f t="shared" si="11"/>
        <v>47</v>
      </c>
      <c r="I86" s="45">
        <f t="shared" si="11"/>
        <v>3</v>
      </c>
      <c r="J86" s="45">
        <f t="shared" si="11"/>
        <v>3</v>
      </c>
      <c r="K86" s="45">
        <f t="shared" si="11"/>
        <v>0</v>
      </c>
      <c r="L86" s="106">
        <f>SUM(B86:K86)</f>
        <v>160</v>
      </c>
    </row>
    <row r="87" spans="1:12" ht="15.75" thickBot="1">
      <c r="A87" s="93" t="s">
        <v>6</v>
      </c>
      <c r="B87" s="90">
        <f aca="true" t="shared" si="12" ref="B87:L87">SUM(B82:B86)</f>
        <v>51</v>
      </c>
      <c r="C87" s="10">
        <f t="shared" si="12"/>
        <v>40</v>
      </c>
      <c r="D87" s="10">
        <f t="shared" si="12"/>
        <v>194</v>
      </c>
      <c r="E87" s="10">
        <f t="shared" si="12"/>
        <v>54</v>
      </c>
      <c r="F87" s="10">
        <f t="shared" si="12"/>
        <v>474</v>
      </c>
      <c r="G87" s="10">
        <f t="shared" si="12"/>
        <v>16</v>
      </c>
      <c r="H87" s="10">
        <f t="shared" si="12"/>
        <v>204</v>
      </c>
      <c r="I87" s="10">
        <f t="shared" si="12"/>
        <v>4</v>
      </c>
      <c r="J87" s="10">
        <f t="shared" si="12"/>
        <v>9</v>
      </c>
      <c r="K87" s="10">
        <f t="shared" si="12"/>
        <v>0</v>
      </c>
      <c r="L87" s="46">
        <f t="shared" si="12"/>
        <v>1046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42</v>
      </c>
      <c r="D93" s="69">
        <f>SUM(B93:C93)</f>
        <v>501</v>
      </c>
    </row>
    <row r="94" spans="1:4" ht="12.75">
      <c r="A94" s="60" t="s">
        <v>48</v>
      </c>
      <c r="B94" s="58">
        <f t="shared" si="13"/>
        <v>123</v>
      </c>
      <c r="C94" s="59">
        <f t="shared" si="13"/>
        <v>34</v>
      </c>
      <c r="D94" s="61">
        <f>SUM(B94:C94)</f>
        <v>157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6</v>
      </c>
      <c r="D95" s="61">
        <f>SUM(B95:C95)</f>
        <v>73</v>
      </c>
    </row>
    <row r="96" spans="1:4" ht="12.75">
      <c r="A96" s="60" t="s">
        <v>30</v>
      </c>
      <c r="B96" s="58">
        <f t="shared" si="13"/>
        <v>142</v>
      </c>
      <c r="C96" s="59">
        <f t="shared" si="13"/>
        <v>13</v>
      </c>
      <c r="D96" s="61">
        <f>SUM(B96:C96)</f>
        <v>155</v>
      </c>
    </row>
    <row r="97" spans="1:4" ht="13.5" thickBot="1">
      <c r="A97" s="62" t="s">
        <v>19</v>
      </c>
      <c r="B97" s="63">
        <f t="shared" si="13"/>
        <v>141</v>
      </c>
      <c r="C97" s="64">
        <f t="shared" si="13"/>
        <v>19</v>
      </c>
      <c r="D97" s="65">
        <f>SUM(B97:C97)</f>
        <v>160</v>
      </c>
    </row>
    <row r="98" spans="1:4" s="57" customFormat="1" ht="13.5" thickBot="1">
      <c r="A98" s="76" t="s">
        <v>6</v>
      </c>
      <c r="B98" s="75">
        <f>SUM(B93:B97)</f>
        <v>932</v>
      </c>
      <c r="C98" s="74">
        <f>SUM(C93:C97)</f>
        <v>114</v>
      </c>
      <c r="D98" s="72">
        <f>SUM(D93:D97)</f>
        <v>1046</v>
      </c>
    </row>
  </sheetData>
  <sheetProtection/>
  <mergeCells count="36">
    <mergeCell ref="J63:K63"/>
    <mergeCell ref="B69:C69"/>
    <mergeCell ref="D69:E69"/>
    <mergeCell ref="F69:G69"/>
    <mergeCell ref="H69:I69"/>
    <mergeCell ref="J69:K69"/>
    <mergeCell ref="B63:C63"/>
    <mergeCell ref="D63:E63"/>
    <mergeCell ref="F63:G63"/>
    <mergeCell ref="H63:I63"/>
    <mergeCell ref="J52:K52"/>
    <mergeCell ref="B58:C58"/>
    <mergeCell ref="D58:E58"/>
    <mergeCell ref="F58:G58"/>
    <mergeCell ref="H58:I58"/>
    <mergeCell ref="J58:K58"/>
    <mergeCell ref="B52:C52"/>
    <mergeCell ref="D52:E52"/>
    <mergeCell ref="F52:G52"/>
    <mergeCell ref="H52:I52"/>
    <mergeCell ref="A43:L43"/>
    <mergeCell ref="B44:C44"/>
    <mergeCell ref="D44:E44"/>
    <mergeCell ref="F44:G44"/>
    <mergeCell ref="H44:I44"/>
    <mergeCell ref="J44:K44"/>
    <mergeCell ref="A1:M1"/>
    <mergeCell ref="A2:M2"/>
    <mergeCell ref="A3:M3"/>
    <mergeCell ref="A7:G7"/>
    <mergeCell ref="A79:L79"/>
    <mergeCell ref="B80:C80"/>
    <mergeCell ref="D80:E80"/>
    <mergeCell ref="F80:G80"/>
    <mergeCell ref="H80:I80"/>
    <mergeCell ref="J80:K80"/>
  </mergeCells>
  <printOptions/>
  <pageMargins left="0" right="0" top="0.7874015748031497" bottom="0.7874015748031497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1.8515625" style="2" customWidth="1"/>
    <col min="2" max="2" width="17.28125" style="2" customWidth="1"/>
    <col min="3" max="3" width="24.8515625" style="2" bestFit="1" customWidth="1"/>
    <col min="4" max="4" width="16.421875" style="2" bestFit="1" customWidth="1"/>
    <col min="5" max="5" width="20.57421875" style="2" bestFit="1" customWidth="1"/>
    <col min="6" max="6" width="14.421875" style="2" bestFit="1" customWidth="1"/>
    <col min="7" max="7" width="16.8515625" style="2" customWidth="1"/>
    <col min="8" max="8" width="11.421875" style="2" customWidth="1"/>
    <col min="9" max="16384" width="9.140625" style="2" customWidth="1"/>
  </cols>
  <sheetData>
    <row r="1" spans="1:8" ht="15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5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15">
      <c r="A3" s="109" t="s">
        <v>26</v>
      </c>
      <c r="B3" s="109"/>
      <c r="C3" s="109"/>
      <c r="D3" s="109"/>
      <c r="E3" s="109"/>
      <c r="F3" s="109"/>
      <c r="G3" s="109"/>
      <c r="H3" s="109"/>
    </row>
    <row r="4" spans="1:8" ht="15.75" thickBot="1">
      <c r="A4" s="54" t="s">
        <v>69</v>
      </c>
      <c r="B4" s="1"/>
      <c r="C4" s="1"/>
      <c r="D4" s="1"/>
      <c r="E4" s="1"/>
      <c r="F4" s="1"/>
      <c r="G4" s="1"/>
      <c r="H4" s="1"/>
    </row>
    <row r="5" spans="1:9" ht="15.75" thickBot="1">
      <c r="A5" s="110" t="s">
        <v>11</v>
      </c>
      <c r="B5" s="111"/>
      <c r="C5" s="111"/>
      <c r="D5" s="111"/>
      <c r="E5" s="111"/>
      <c r="F5" s="112"/>
      <c r="G5" s="5"/>
      <c r="H5" s="5"/>
      <c r="I5" s="5"/>
    </row>
    <row r="6" spans="1:9" ht="15.75" thickBot="1">
      <c r="A6" s="12" t="s">
        <v>0</v>
      </c>
      <c r="B6" s="6" t="s">
        <v>7</v>
      </c>
      <c r="C6" s="13" t="s">
        <v>8</v>
      </c>
      <c r="D6" s="6" t="s">
        <v>9</v>
      </c>
      <c r="E6" s="13" t="s">
        <v>10</v>
      </c>
      <c r="F6" s="7" t="s">
        <v>6</v>
      </c>
      <c r="I6" s="5"/>
    </row>
    <row r="7" spans="1:9" ht="15.75" thickBot="1">
      <c r="A7" s="4" t="s">
        <v>12</v>
      </c>
      <c r="B7" s="8"/>
      <c r="C7" s="14"/>
      <c r="D7" s="8"/>
      <c r="E7" s="14"/>
      <c r="F7" s="15"/>
      <c r="I7" s="5"/>
    </row>
    <row r="8" spans="1:9" s="20" customFormat="1" ht="15">
      <c r="A8" s="16" t="s">
        <v>13</v>
      </c>
      <c r="B8" s="17">
        <v>0</v>
      </c>
      <c r="C8" s="17">
        <f>B39+C39</f>
        <v>1</v>
      </c>
      <c r="D8" s="17">
        <f>D39+E39</f>
        <v>15</v>
      </c>
      <c r="E8" s="18">
        <f>F39+G39</f>
        <v>0</v>
      </c>
      <c r="F8" s="19">
        <f aca="true" t="shared" si="0" ref="F8:F24">SUM(B8:E8)</f>
        <v>16</v>
      </c>
      <c r="I8" s="5"/>
    </row>
    <row r="9" spans="1:9" s="20" customFormat="1" ht="15">
      <c r="A9" s="21" t="s">
        <v>14</v>
      </c>
      <c r="B9" s="17">
        <v>1</v>
      </c>
      <c r="C9" s="17">
        <f>B40+C40</f>
        <v>1</v>
      </c>
      <c r="D9" s="17">
        <f>D40+E40</f>
        <v>12</v>
      </c>
      <c r="E9" s="18">
        <f>F40+G40</f>
        <v>1</v>
      </c>
      <c r="F9" s="24">
        <f t="shared" si="0"/>
        <v>15</v>
      </c>
      <c r="I9" s="5"/>
    </row>
    <row r="10" spans="1:9" s="20" customFormat="1" ht="15">
      <c r="A10" s="21" t="s">
        <v>15</v>
      </c>
      <c r="B10" s="17">
        <v>2</v>
      </c>
      <c r="C10" s="17">
        <f>B41+C41</f>
        <v>5</v>
      </c>
      <c r="D10" s="17">
        <f>D41+E41</f>
        <v>15</v>
      </c>
      <c r="E10" s="18">
        <f>F41+G41</f>
        <v>0</v>
      </c>
      <c r="F10" s="24">
        <f t="shared" si="0"/>
        <v>22</v>
      </c>
      <c r="I10" s="5"/>
    </row>
    <row r="11" spans="1:9" s="20" customFormat="1" ht="15.75" thickBot="1">
      <c r="A11" s="21" t="s">
        <v>16</v>
      </c>
      <c r="B11" s="17">
        <v>0</v>
      </c>
      <c r="C11" s="17">
        <f>B43+C43</f>
        <v>0</v>
      </c>
      <c r="D11" s="17">
        <f>D43+E43</f>
        <v>4</v>
      </c>
      <c r="E11" s="18">
        <f>F43+G43</f>
        <v>0</v>
      </c>
      <c r="F11" s="25">
        <f t="shared" si="0"/>
        <v>4</v>
      </c>
      <c r="I11" s="5"/>
    </row>
    <row r="12" spans="1:9" s="20" customFormat="1" ht="15.75" thickBot="1">
      <c r="A12" s="26" t="s">
        <v>20</v>
      </c>
      <c r="B12" s="26">
        <f>SUM(B8:B11)</f>
        <v>3</v>
      </c>
      <c r="C12" s="26">
        <f>SUM(C8:C11)</f>
        <v>7</v>
      </c>
      <c r="D12" s="26">
        <f>SUM(D8:D11)</f>
        <v>46</v>
      </c>
      <c r="E12" s="4">
        <f>SUM(E8:E11)</f>
        <v>1</v>
      </c>
      <c r="F12" s="27">
        <f t="shared" si="0"/>
        <v>57</v>
      </c>
      <c r="I12" s="5"/>
    </row>
    <row r="13" spans="1:9" s="20" customFormat="1" ht="15">
      <c r="A13" s="21" t="s">
        <v>17</v>
      </c>
      <c r="B13" s="22">
        <v>0</v>
      </c>
      <c r="C13" s="22">
        <f>B45+C45</f>
        <v>2</v>
      </c>
      <c r="D13" s="22">
        <f>D45+E45</f>
        <v>4</v>
      </c>
      <c r="E13" s="23">
        <f>F45+G45</f>
        <v>0</v>
      </c>
      <c r="F13" s="19">
        <f t="shared" si="0"/>
        <v>6</v>
      </c>
      <c r="I13" s="5"/>
    </row>
    <row r="14" spans="1:9" s="20" customFormat="1" ht="15">
      <c r="A14" s="21" t="s">
        <v>18</v>
      </c>
      <c r="B14" s="22">
        <v>0</v>
      </c>
      <c r="C14" s="22">
        <f>B46+C46</f>
        <v>1</v>
      </c>
      <c r="D14" s="22">
        <f>D46+E46</f>
        <v>3</v>
      </c>
      <c r="E14" s="23">
        <f>F46+G46</f>
        <v>0</v>
      </c>
      <c r="F14" s="24">
        <f t="shared" si="0"/>
        <v>4</v>
      </c>
      <c r="I14" s="5"/>
    </row>
    <row r="15" spans="1:9" s="20" customFormat="1" ht="15.75" thickBot="1">
      <c r="A15" s="21" t="s">
        <v>16</v>
      </c>
      <c r="B15" s="22">
        <v>3</v>
      </c>
      <c r="C15" s="22">
        <f>B47+C47</f>
        <v>1</v>
      </c>
      <c r="D15" s="22">
        <f>D47+E47</f>
        <v>1</v>
      </c>
      <c r="E15" s="23">
        <f>F47+G47</f>
        <v>0</v>
      </c>
      <c r="F15" s="25">
        <f t="shared" si="0"/>
        <v>5</v>
      </c>
      <c r="I15" s="5"/>
    </row>
    <row r="16" spans="1:9" s="20" customFormat="1" ht="15.75" thickBot="1">
      <c r="A16" s="26" t="s">
        <v>30</v>
      </c>
      <c r="B16" s="26">
        <f>SUM(B13:B15)</f>
        <v>3</v>
      </c>
      <c r="C16" s="26">
        <f>SUM(C13:C15)</f>
        <v>4</v>
      </c>
      <c r="D16" s="26">
        <f>SUM(D13:D15)</f>
        <v>8</v>
      </c>
      <c r="E16" s="4">
        <f>SUM(E13:E15)</f>
        <v>0</v>
      </c>
      <c r="F16" s="27">
        <f t="shared" si="0"/>
        <v>15</v>
      </c>
      <c r="I16" s="5"/>
    </row>
    <row r="17" spans="1:9" s="20" customFormat="1" ht="15">
      <c r="A17" s="21" t="s">
        <v>22</v>
      </c>
      <c r="B17" s="22">
        <v>0</v>
      </c>
      <c r="C17" s="22">
        <f>B52+C52</f>
        <v>0</v>
      </c>
      <c r="D17" s="22">
        <f>D52+E52</f>
        <v>5</v>
      </c>
      <c r="E17" s="23">
        <f>F52+G52</f>
        <v>0</v>
      </c>
      <c r="F17" s="19">
        <f t="shared" si="0"/>
        <v>5</v>
      </c>
      <c r="I17" s="5"/>
    </row>
    <row r="18" spans="1:9" s="20" customFormat="1" ht="15">
      <c r="A18" s="21" t="s">
        <v>21</v>
      </c>
      <c r="B18" s="22">
        <v>0</v>
      </c>
      <c r="C18" s="22">
        <f>B53+C53</f>
        <v>1</v>
      </c>
      <c r="D18" s="22">
        <f>D53+E53</f>
        <v>16</v>
      </c>
      <c r="E18" s="23">
        <f>F53+G53</f>
        <v>0</v>
      </c>
      <c r="F18" s="24">
        <f t="shared" si="0"/>
        <v>17</v>
      </c>
      <c r="I18" s="5"/>
    </row>
    <row r="19" spans="1:9" s="20" customFormat="1" ht="15.75" thickBot="1">
      <c r="A19" s="21" t="s">
        <v>16</v>
      </c>
      <c r="B19" s="22">
        <v>0</v>
      </c>
      <c r="C19" s="22">
        <f>B54+C54</f>
        <v>2</v>
      </c>
      <c r="D19" s="22">
        <f>D54+E54</f>
        <v>2</v>
      </c>
      <c r="E19" s="23">
        <f>F54+G54</f>
        <v>0</v>
      </c>
      <c r="F19" s="25">
        <f t="shared" si="0"/>
        <v>4</v>
      </c>
      <c r="I19" s="5"/>
    </row>
    <row r="20" spans="1:9" s="20" customFormat="1" ht="15.75" thickBot="1">
      <c r="A20" s="28" t="s">
        <v>19</v>
      </c>
      <c r="B20" s="28">
        <f>SUM(B17:B19)</f>
        <v>0</v>
      </c>
      <c r="C20" s="28">
        <f>SUM(C17:C19)</f>
        <v>3</v>
      </c>
      <c r="D20" s="28">
        <f>SUM(D17:D19)</f>
        <v>23</v>
      </c>
      <c r="E20" s="29">
        <f>SUM(E17:E19)</f>
        <v>0</v>
      </c>
      <c r="F20" s="27">
        <f t="shared" si="0"/>
        <v>26</v>
      </c>
      <c r="I20" s="5"/>
    </row>
    <row r="21" spans="1:9" s="20" customFormat="1" ht="15">
      <c r="A21" s="21" t="s">
        <v>23</v>
      </c>
      <c r="B21" s="22">
        <v>0</v>
      </c>
      <c r="C21" s="22">
        <f>B56+C56</f>
        <v>0</v>
      </c>
      <c r="D21" s="22">
        <f>D56+E56</f>
        <v>9</v>
      </c>
      <c r="E21" s="23">
        <f>F56+G56</f>
        <v>0</v>
      </c>
      <c r="F21" s="19">
        <f t="shared" si="0"/>
        <v>9</v>
      </c>
      <c r="I21" s="5"/>
    </row>
    <row r="22" spans="1:9" s="20" customFormat="1" ht="15">
      <c r="A22" s="21" t="s">
        <v>16</v>
      </c>
      <c r="B22" s="22">
        <v>0</v>
      </c>
      <c r="C22" s="22">
        <f>B57+C57</f>
        <v>2</v>
      </c>
      <c r="D22" s="22">
        <f>D57+E57</f>
        <v>7</v>
      </c>
      <c r="E22" s="23">
        <f>F57+G57</f>
        <v>0</v>
      </c>
      <c r="F22" s="24">
        <f t="shared" si="0"/>
        <v>9</v>
      </c>
      <c r="I22" s="5"/>
    </row>
    <row r="23" spans="1:9" s="20" customFormat="1" ht="15.75" thickBot="1">
      <c r="A23" s="21" t="s">
        <v>18</v>
      </c>
      <c r="B23" s="22">
        <v>0</v>
      </c>
      <c r="C23" s="22">
        <f>B58+C58</f>
        <v>1</v>
      </c>
      <c r="D23" s="22">
        <f>D58+E58</f>
        <v>3</v>
      </c>
      <c r="E23" s="23">
        <f>F58+G58</f>
        <v>1</v>
      </c>
      <c r="F23" s="25">
        <f t="shared" si="0"/>
        <v>5</v>
      </c>
      <c r="I23" s="5"/>
    </row>
    <row r="24" spans="1:9" ht="15.75" thickBot="1">
      <c r="A24" s="30" t="s">
        <v>6</v>
      </c>
      <c r="B24" s="31">
        <f>SUM(B21:B23)</f>
        <v>0</v>
      </c>
      <c r="C24" s="31">
        <f>SUM(C21:C23)</f>
        <v>3</v>
      </c>
      <c r="D24" s="31">
        <f>SUM(D21:D23)</f>
        <v>19</v>
      </c>
      <c r="E24" s="31">
        <f>SUM(E21:E23)</f>
        <v>1</v>
      </c>
      <c r="F24" s="27">
        <f t="shared" si="0"/>
        <v>23</v>
      </c>
      <c r="I24" s="32"/>
    </row>
    <row r="25" spans="1:9" s="36" customFormat="1" ht="15.75" thickBot="1">
      <c r="A25" s="33"/>
      <c r="B25" s="34"/>
      <c r="C25" s="34"/>
      <c r="D25" s="34"/>
      <c r="E25" s="34"/>
      <c r="F25" s="35"/>
      <c r="I25" s="32"/>
    </row>
    <row r="26" spans="1:6" ht="15.75" thickBot="1">
      <c r="A26" s="30" t="s">
        <v>24</v>
      </c>
      <c r="B26" s="31">
        <f>B12+B16+B20+B24</f>
        <v>6</v>
      </c>
      <c r="C26" s="31">
        <f>C12+C16+C20+C24</f>
        <v>17</v>
      </c>
      <c r="D26" s="31">
        <f>D12+D16+D20+D24</f>
        <v>96</v>
      </c>
      <c r="E26" s="31">
        <f>E12+E16+E20+E24</f>
        <v>2</v>
      </c>
      <c r="F26" s="37">
        <f>SUM(B26:E26)</f>
        <v>121</v>
      </c>
    </row>
    <row r="28" ht="14.25">
      <c r="D28" s="41"/>
    </row>
    <row r="30" ht="14.25">
      <c r="A30" s="42"/>
    </row>
    <row r="33" spans="1:8" ht="15">
      <c r="A33" s="109" t="s">
        <v>27</v>
      </c>
      <c r="B33" s="109"/>
      <c r="C33" s="109"/>
      <c r="D33" s="109"/>
      <c r="E33" s="109"/>
      <c r="F33" s="109"/>
      <c r="G33" s="109"/>
      <c r="H33" s="109"/>
    </row>
    <row r="34" spans="1:8" ht="15">
      <c r="A34" s="109" t="s">
        <v>25</v>
      </c>
      <c r="B34" s="109"/>
      <c r="C34" s="109"/>
      <c r="D34" s="109"/>
      <c r="E34" s="109"/>
      <c r="F34" s="109"/>
      <c r="G34" s="109"/>
      <c r="H34" s="109"/>
    </row>
    <row r="35" spans="1:8" ht="15">
      <c r="A35" s="109" t="s">
        <v>26</v>
      </c>
      <c r="B35" s="109"/>
      <c r="C35" s="109"/>
      <c r="D35" s="109"/>
      <c r="E35" s="109"/>
      <c r="F35" s="109"/>
      <c r="G35" s="109"/>
      <c r="H35" s="109"/>
    </row>
    <row r="36" ht="15.75" thickBot="1">
      <c r="A36" s="54" t="s">
        <v>69</v>
      </c>
    </row>
    <row r="37" spans="1:9" ht="15.75" thickBot="1">
      <c r="A37" s="29" t="s">
        <v>0</v>
      </c>
      <c r="B37" s="110" t="s">
        <v>28</v>
      </c>
      <c r="C37" s="112"/>
      <c r="D37" s="110" t="s">
        <v>9</v>
      </c>
      <c r="E37" s="112"/>
      <c r="F37" s="110" t="s">
        <v>10</v>
      </c>
      <c r="G37" s="112"/>
      <c r="H37" s="38" t="s">
        <v>6</v>
      </c>
      <c r="I37" s="11"/>
    </row>
    <row r="38" spans="1:9" ht="15.75" thickBot="1">
      <c r="A38" s="4" t="s">
        <v>12</v>
      </c>
      <c r="B38" s="8" t="s">
        <v>29</v>
      </c>
      <c r="C38" s="14" t="s">
        <v>31</v>
      </c>
      <c r="D38" s="8" t="s">
        <v>29</v>
      </c>
      <c r="E38" s="14" t="s">
        <v>31</v>
      </c>
      <c r="F38" s="8" t="s">
        <v>29</v>
      </c>
      <c r="G38" s="14" t="s">
        <v>31</v>
      </c>
      <c r="H38" s="15"/>
      <c r="I38" s="3"/>
    </row>
    <row r="39" spans="1:9" ht="15">
      <c r="A39" s="16" t="s">
        <v>13</v>
      </c>
      <c r="B39" s="17">
        <v>0</v>
      </c>
      <c r="C39" s="17">
        <v>1</v>
      </c>
      <c r="D39" s="17">
        <v>13</v>
      </c>
      <c r="E39" s="17">
        <v>2</v>
      </c>
      <c r="F39" s="18">
        <v>0</v>
      </c>
      <c r="G39" s="18">
        <v>0</v>
      </c>
      <c r="H39" s="19">
        <f aca="true" t="shared" si="1" ref="H39:H59">SUM(B39:G39)</f>
        <v>16</v>
      </c>
      <c r="I39" s="36"/>
    </row>
    <row r="40" spans="1:9" ht="15">
      <c r="A40" s="21" t="s">
        <v>14</v>
      </c>
      <c r="B40" s="22">
        <v>0</v>
      </c>
      <c r="C40" s="22">
        <v>1</v>
      </c>
      <c r="D40" s="22">
        <v>10</v>
      </c>
      <c r="E40" s="22">
        <v>2</v>
      </c>
      <c r="F40" s="23">
        <v>1</v>
      </c>
      <c r="G40" s="23">
        <v>0</v>
      </c>
      <c r="H40" s="24">
        <f t="shared" si="1"/>
        <v>14</v>
      </c>
      <c r="I40" s="36"/>
    </row>
    <row r="41" spans="1:8" ht="15">
      <c r="A41" s="21" t="s">
        <v>15</v>
      </c>
      <c r="B41" s="22">
        <v>0</v>
      </c>
      <c r="C41" s="22">
        <v>5</v>
      </c>
      <c r="D41" s="22">
        <v>14</v>
      </c>
      <c r="E41" s="22">
        <v>1</v>
      </c>
      <c r="F41" s="23">
        <v>0</v>
      </c>
      <c r="G41" s="23">
        <v>0</v>
      </c>
      <c r="H41" s="24">
        <f t="shared" si="1"/>
        <v>20</v>
      </c>
    </row>
    <row r="42" spans="1:8" ht="15">
      <c r="A42" s="21" t="s">
        <v>68</v>
      </c>
      <c r="B42" s="22">
        <v>1</v>
      </c>
      <c r="C42" s="22">
        <v>5</v>
      </c>
      <c r="D42" s="22">
        <v>1</v>
      </c>
      <c r="E42" s="22">
        <v>0</v>
      </c>
      <c r="F42" s="23">
        <v>0</v>
      </c>
      <c r="G42" s="23">
        <v>0</v>
      </c>
      <c r="H42" s="24">
        <f t="shared" si="1"/>
        <v>7</v>
      </c>
    </row>
    <row r="43" spans="1:9" ht="15.75" thickBot="1">
      <c r="A43" s="21" t="s">
        <v>16</v>
      </c>
      <c r="B43" s="22">
        <v>0</v>
      </c>
      <c r="C43" s="22">
        <v>0</v>
      </c>
      <c r="D43" s="22">
        <v>4</v>
      </c>
      <c r="E43" s="22">
        <v>0</v>
      </c>
      <c r="F43" s="23">
        <v>0</v>
      </c>
      <c r="G43" s="23">
        <v>0</v>
      </c>
      <c r="H43" s="25">
        <f t="shared" si="1"/>
        <v>4</v>
      </c>
      <c r="I43" s="11"/>
    </row>
    <row r="44" spans="1:9" ht="15.75" thickBot="1">
      <c r="A44" s="26" t="s">
        <v>20</v>
      </c>
      <c r="B44" s="26">
        <f aca="true" t="shared" si="2" ref="B44:G44">SUM(B39:B43)</f>
        <v>1</v>
      </c>
      <c r="C44" s="26">
        <f t="shared" si="2"/>
        <v>12</v>
      </c>
      <c r="D44" s="26">
        <f t="shared" si="2"/>
        <v>42</v>
      </c>
      <c r="E44" s="26">
        <f t="shared" si="2"/>
        <v>5</v>
      </c>
      <c r="F44" s="26">
        <f t="shared" si="2"/>
        <v>1</v>
      </c>
      <c r="G44" s="26">
        <f t="shared" si="2"/>
        <v>0</v>
      </c>
      <c r="H44" s="27">
        <f t="shared" si="1"/>
        <v>61</v>
      </c>
      <c r="I44" s="3"/>
    </row>
    <row r="45" spans="1:8" ht="15">
      <c r="A45" s="21" t="s">
        <v>17</v>
      </c>
      <c r="B45" s="22">
        <v>0</v>
      </c>
      <c r="C45" s="22">
        <v>2</v>
      </c>
      <c r="D45" s="22">
        <v>4</v>
      </c>
      <c r="E45" s="22">
        <v>0</v>
      </c>
      <c r="F45" s="23">
        <v>0</v>
      </c>
      <c r="G45" s="23">
        <v>0</v>
      </c>
      <c r="H45" s="19">
        <f t="shared" si="1"/>
        <v>6</v>
      </c>
    </row>
    <row r="46" spans="1:8" ht="15">
      <c r="A46" s="21" t="s">
        <v>18</v>
      </c>
      <c r="B46" s="22">
        <v>1</v>
      </c>
      <c r="C46" s="22">
        <v>0</v>
      </c>
      <c r="D46" s="22">
        <v>3</v>
      </c>
      <c r="E46" s="22">
        <v>0</v>
      </c>
      <c r="F46" s="23">
        <v>0</v>
      </c>
      <c r="G46" s="23">
        <v>0</v>
      </c>
      <c r="H46" s="24">
        <f t="shared" si="1"/>
        <v>4</v>
      </c>
    </row>
    <row r="47" spans="1:8" ht="15.75" thickBot="1">
      <c r="A47" s="21" t="s">
        <v>16</v>
      </c>
      <c r="B47" s="22">
        <v>1</v>
      </c>
      <c r="C47" s="22">
        <v>0</v>
      </c>
      <c r="D47" s="22">
        <v>1</v>
      </c>
      <c r="E47" s="22">
        <v>0</v>
      </c>
      <c r="F47" s="23">
        <v>0</v>
      </c>
      <c r="G47" s="23">
        <v>0</v>
      </c>
      <c r="H47" s="25">
        <f t="shared" si="1"/>
        <v>2</v>
      </c>
    </row>
    <row r="48" spans="1:9" ht="15.75" thickBot="1">
      <c r="A48" s="26" t="s">
        <v>49</v>
      </c>
      <c r="B48" s="26">
        <f aca="true" t="shared" si="3" ref="B48:G48">SUM(B44:B47)</f>
        <v>3</v>
      </c>
      <c r="C48" s="26">
        <f t="shared" si="3"/>
        <v>14</v>
      </c>
      <c r="D48" s="26">
        <f t="shared" si="3"/>
        <v>50</v>
      </c>
      <c r="E48" s="26">
        <f t="shared" si="3"/>
        <v>5</v>
      </c>
      <c r="F48" s="26">
        <f t="shared" si="3"/>
        <v>1</v>
      </c>
      <c r="G48" s="26">
        <f t="shared" si="3"/>
        <v>0</v>
      </c>
      <c r="H48" s="27">
        <f>SUM(B48:G48)</f>
        <v>73</v>
      </c>
      <c r="I48" s="3"/>
    </row>
    <row r="49" spans="1:8" ht="15">
      <c r="A49" s="17" t="s">
        <v>62</v>
      </c>
      <c r="B49" s="17">
        <v>0</v>
      </c>
      <c r="C49" s="17">
        <v>0</v>
      </c>
      <c r="D49" s="17">
        <v>3</v>
      </c>
      <c r="E49" s="17">
        <v>3</v>
      </c>
      <c r="F49" s="17">
        <v>0</v>
      </c>
      <c r="G49" s="17">
        <v>0</v>
      </c>
      <c r="H49" s="103">
        <f>SUM(B49:G49)</f>
        <v>6</v>
      </c>
    </row>
    <row r="50" spans="1:8" ht="15.75" thickBot="1">
      <c r="A50" s="22" t="s">
        <v>16</v>
      </c>
      <c r="B50" s="22">
        <v>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102">
        <f>SUM(B50:G50)</f>
        <v>3</v>
      </c>
    </row>
    <row r="51" spans="1:9" ht="15.75" thickBot="1">
      <c r="A51" s="26" t="s">
        <v>30</v>
      </c>
      <c r="B51" s="26">
        <f aca="true" t="shared" si="4" ref="B51:G51">SUM(B45:B47)</f>
        <v>2</v>
      </c>
      <c r="C51" s="26">
        <f t="shared" si="4"/>
        <v>2</v>
      </c>
      <c r="D51" s="26">
        <f t="shared" si="4"/>
        <v>8</v>
      </c>
      <c r="E51" s="26">
        <f t="shared" si="4"/>
        <v>0</v>
      </c>
      <c r="F51" s="26">
        <f t="shared" si="4"/>
        <v>0</v>
      </c>
      <c r="G51" s="26">
        <f t="shared" si="4"/>
        <v>0</v>
      </c>
      <c r="H51" s="27">
        <f t="shared" si="1"/>
        <v>12</v>
      </c>
      <c r="I51" s="11"/>
    </row>
    <row r="52" spans="1:9" ht="15">
      <c r="A52" s="21" t="s">
        <v>22</v>
      </c>
      <c r="B52" s="22">
        <v>0</v>
      </c>
      <c r="C52" s="22">
        <v>0</v>
      </c>
      <c r="D52" s="22">
        <v>4</v>
      </c>
      <c r="E52" s="22">
        <v>1</v>
      </c>
      <c r="F52" s="23">
        <v>0</v>
      </c>
      <c r="G52" s="23">
        <v>0</v>
      </c>
      <c r="H52" s="19">
        <f t="shared" si="1"/>
        <v>5</v>
      </c>
      <c r="I52" s="3"/>
    </row>
    <row r="53" spans="1:8" ht="15">
      <c r="A53" s="21" t="s">
        <v>21</v>
      </c>
      <c r="B53" s="22">
        <v>1</v>
      </c>
      <c r="C53" s="22">
        <v>0</v>
      </c>
      <c r="D53" s="22">
        <v>15</v>
      </c>
      <c r="E53" s="22">
        <v>1</v>
      </c>
      <c r="F53" s="23">
        <v>0</v>
      </c>
      <c r="G53" s="23">
        <v>0</v>
      </c>
      <c r="H53" s="24">
        <f t="shared" si="1"/>
        <v>17</v>
      </c>
    </row>
    <row r="54" spans="1:8" ht="15.75" thickBot="1">
      <c r="A54" s="21" t="s">
        <v>16</v>
      </c>
      <c r="B54" s="22">
        <v>2</v>
      </c>
      <c r="C54" s="22">
        <v>0</v>
      </c>
      <c r="D54" s="22">
        <v>2</v>
      </c>
      <c r="E54" s="22">
        <v>0</v>
      </c>
      <c r="F54" s="23">
        <v>0</v>
      </c>
      <c r="G54" s="23">
        <v>0</v>
      </c>
      <c r="H54" s="25">
        <f t="shared" si="1"/>
        <v>4</v>
      </c>
    </row>
    <row r="55" spans="1:8" ht="15.75" thickBot="1">
      <c r="A55" s="28" t="s">
        <v>19</v>
      </c>
      <c r="B55" s="28">
        <f aca="true" t="shared" si="5" ref="B55:G55">SUM(B52:B54)</f>
        <v>3</v>
      </c>
      <c r="C55" s="28">
        <f t="shared" si="5"/>
        <v>0</v>
      </c>
      <c r="D55" s="28">
        <f t="shared" si="5"/>
        <v>21</v>
      </c>
      <c r="E55" s="28">
        <f t="shared" si="5"/>
        <v>2</v>
      </c>
      <c r="F55" s="28">
        <f t="shared" si="5"/>
        <v>0</v>
      </c>
      <c r="G55" s="28">
        <f t="shared" si="5"/>
        <v>0</v>
      </c>
      <c r="H55" s="27">
        <f t="shared" si="1"/>
        <v>26</v>
      </c>
    </row>
    <row r="56" spans="1:9" ht="15">
      <c r="A56" s="21" t="s">
        <v>23</v>
      </c>
      <c r="B56" s="22">
        <v>0</v>
      </c>
      <c r="C56" s="22">
        <v>0</v>
      </c>
      <c r="D56" s="22">
        <v>9</v>
      </c>
      <c r="E56" s="22">
        <v>0</v>
      </c>
      <c r="F56" s="23">
        <v>0</v>
      </c>
      <c r="G56" s="23">
        <v>0</v>
      </c>
      <c r="H56" s="19">
        <f t="shared" si="1"/>
        <v>9</v>
      </c>
      <c r="I56" s="11"/>
    </row>
    <row r="57" spans="1:9" ht="15">
      <c r="A57" s="21" t="s">
        <v>16</v>
      </c>
      <c r="B57" s="22">
        <v>1</v>
      </c>
      <c r="C57" s="22">
        <v>1</v>
      </c>
      <c r="D57" s="22">
        <v>7</v>
      </c>
      <c r="E57" s="22">
        <v>0</v>
      </c>
      <c r="F57" s="23">
        <v>0</v>
      </c>
      <c r="G57" s="23">
        <v>0</v>
      </c>
      <c r="H57" s="24">
        <f t="shared" si="1"/>
        <v>9</v>
      </c>
      <c r="I57" s="11"/>
    </row>
    <row r="58" spans="1:8" ht="15.75" thickBot="1">
      <c r="A58" s="21" t="s">
        <v>18</v>
      </c>
      <c r="B58" s="22">
        <v>1</v>
      </c>
      <c r="C58" s="22">
        <v>0</v>
      </c>
      <c r="D58" s="22">
        <v>3</v>
      </c>
      <c r="E58" s="22">
        <v>0</v>
      </c>
      <c r="F58" s="23">
        <v>1</v>
      </c>
      <c r="G58" s="23">
        <v>0</v>
      </c>
      <c r="H58" s="25">
        <f t="shared" si="1"/>
        <v>5</v>
      </c>
    </row>
    <row r="59" spans="1:8" ht="15.75" thickBot="1">
      <c r="A59" s="30" t="s">
        <v>6</v>
      </c>
      <c r="B59" s="31">
        <f aca="true" t="shared" si="6" ref="B59:G59">SUM(B56:B58)</f>
        <v>2</v>
      </c>
      <c r="C59" s="31">
        <f t="shared" si="6"/>
        <v>1</v>
      </c>
      <c r="D59" s="31">
        <f t="shared" si="6"/>
        <v>19</v>
      </c>
      <c r="E59" s="31">
        <f t="shared" si="6"/>
        <v>0</v>
      </c>
      <c r="F59" s="31">
        <f t="shared" si="6"/>
        <v>1</v>
      </c>
      <c r="G59" s="31">
        <f t="shared" si="6"/>
        <v>0</v>
      </c>
      <c r="H59" s="27">
        <f t="shared" si="1"/>
        <v>23</v>
      </c>
    </row>
    <row r="60" spans="1:9" ht="15.75" thickBot="1">
      <c r="A60" s="33"/>
      <c r="B60" s="34"/>
      <c r="C60" s="34"/>
      <c r="D60" s="34"/>
      <c r="E60" s="34"/>
      <c r="F60" s="34"/>
      <c r="G60" s="34"/>
      <c r="H60" s="35"/>
      <c r="I60" s="5"/>
    </row>
    <row r="61" spans="1:9" ht="15.75" thickBot="1">
      <c r="A61" s="30" t="s">
        <v>24</v>
      </c>
      <c r="B61" s="31">
        <f aca="true" t="shared" si="7" ref="B61:G61">B44+B51+B55+B59</f>
        <v>8</v>
      </c>
      <c r="C61" s="31">
        <f t="shared" si="7"/>
        <v>15</v>
      </c>
      <c r="D61" s="31">
        <f t="shared" si="7"/>
        <v>90</v>
      </c>
      <c r="E61" s="31">
        <f t="shared" si="7"/>
        <v>7</v>
      </c>
      <c r="F61" s="31">
        <f t="shared" si="7"/>
        <v>2</v>
      </c>
      <c r="G61" s="31">
        <f t="shared" si="7"/>
        <v>0</v>
      </c>
      <c r="H61" s="37">
        <f>SUM(B61:G61)</f>
        <v>122</v>
      </c>
      <c r="I61" s="39"/>
    </row>
    <row r="62" spans="1:4" s="11" customFormat="1" ht="15">
      <c r="A62" s="11" t="s">
        <v>32</v>
      </c>
      <c r="B62" s="11">
        <f>B61+D61+F61</f>
        <v>100</v>
      </c>
      <c r="C62" s="77" t="s">
        <v>63</v>
      </c>
      <c r="D62" s="2">
        <f>B61</f>
        <v>8</v>
      </c>
    </row>
    <row r="63" spans="1:4" s="11" customFormat="1" ht="15.75" thickBot="1">
      <c r="A63" s="11" t="s">
        <v>33</v>
      </c>
      <c r="B63" s="11">
        <f>C61+E61+G61</f>
        <v>22</v>
      </c>
      <c r="C63" s="77" t="s">
        <v>64</v>
      </c>
      <c r="D63" s="2">
        <f>D61</f>
        <v>90</v>
      </c>
    </row>
    <row r="64" spans="2:4" ht="15.75" thickBot="1">
      <c r="B64" s="40">
        <f>SUM(B62:B63)</f>
        <v>122</v>
      </c>
      <c r="C64" s="77" t="s">
        <v>65</v>
      </c>
      <c r="D64" s="2">
        <f>F61</f>
        <v>2</v>
      </c>
    </row>
    <row r="65" ht="14.25">
      <c r="D65" s="2">
        <f>SUM(D62:D64)</f>
        <v>100</v>
      </c>
    </row>
  </sheetData>
  <sheetProtection/>
  <mergeCells count="10">
    <mergeCell ref="A35:H35"/>
    <mergeCell ref="B37:C37"/>
    <mergeCell ref="D37:E37"/>
    <mergeCell ref="F37:G37"/>
    <mergeCell ref="A1:H1"/>
    <mergeCell ref="A2:H2"/>
    <mergeCell ref="A3:H3"/>
    <mergeCell ref="A5:F5"/>
    <mergeCell ref="A33:H33"/>
    <mergeCell ref="A34:H3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69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45</v>
      </c>
      <c r="C10" s="17">
        <f>D51+E51</f>
        <v>128</v>
      </c>
      <c r="D10" s="17">
        <f>F51+G51</f>
        <v>239</v>
      </c>
      <c r="E10" s="17">
        <f>H51+I51</f>
        <v>86</v>
      </c>
      <c r="F10" s="78">
        <f>J51+K51</f>
        <v>3</v>
      </c>
      <c r="G10" s="96">
        <f>SUM(B10:F10)</f>
        <v>501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22</v>
      </c>
      <c r="C11" s="22">
        <f>D57+E57</f>
        <v>57</v>
      </c>
      <c r="D11" s="22">
        <f>F57+G57</f>
        <v>65</v>
      </c>
      <c r="E11" s="22">
        <f>H57+I57</f>
        <v>9</v>
      </c>
      <c r="F11" s="44">
        <f>J57+K57</f>
        <v>1</v>
      </c>
      <c r="G11" s="50">
        <f>SUM(B11:F11)</f>
        <v>154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2</v>
      </c>
      <c r="C12" s="22">
        <f>D62+E62</f>
        <v>18</v>
      </c>
      <c r="D12" s="22">
        <f>F62+G62</f>
        <v>45</v>
      </c>
      <c r="E12" s="22">
        <f>H62+I62</f>
        <v>8</v>
      </c>
      <c r="F12" s="44">
        <f>J62+K62</f>
        <v>0</v>
      </c>
      <c r="G12" s="50">
        <f>SUM(B12:F12)</f>
        <v>73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7</v>
      </c>
      <c r="C13" s="22">
        <f>D68+E68</f>
        <v>23</v>
      </c>
      <c r="D13" s="22">
        <f>F68+G68</f>
        <v>67</v>
      </c>
      <c r="E13" s="22">
        <f>H68+I68</f>
        <v>57</v>
      </c>
      <c r="F13" s="44">
        <f>J68+K68</f>
        <v>2</v>
      </c>
      <c r="G13" s="50">
        <f>SUM(B13:F13)</f>
        <v>156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12</v>
      </c>
      <c r="C14" s="22">
        <f>D74+E74</f>
        <v>20</v>
      </c>
      <c r="D14" s="22">
        <f>F74+G74</f>
        <v>73</v>
      </c>
      <c r="E14" s="22">
        <f>H74+I74</f>
        <v>52</v>
      </c>
      <c r="F14" s="44">
        <f>J74+K74</f>
        <v>3</v>
      </c>
      <c r="G14" s="50">
        <f>SUM(B14:F14)</f>
        <v>160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88</v>
      </c>
      <c r="C15" s="46">
        <f t="shared" si="0"/>
        <v>246</v>
      </c>
      <c r="D15" s="90">
        <f t="shared" si="0"/>
        <v>489</v>
      </c>
      <c r="E15" s="46">
        <f t="shared" si="0"/>
        <v>212</v>
      </c>
      <c r="F15" s="46">
        <f t="shared" si="0"/>
        <v>9</v>
      </c>
      <c r="G15" s="56">
        <f t="shared" si="0"/>
        <v>1044</v>
      </c>
      <c r="H15" s="49"/>
      <c r="I15" s="47"/>
    </row>
    <row r="16" spans="1:7" ht="12.75">
      <c r="A16" t="s">
        <v>41</v>
      </c>
      <c r="B16" s="80">
        <f>B15/G15</f>
        <v>0.0842911877394636</v>
      </c>
      <c r="C16" s="80">
        <f>C15/G15</f>
        <v>0.23563218390804597</v>
      </c>
      <c r="D16" s="80">
        <f>D15/G15</f>
        <v>0.46839080459770116</v>
      </c>
      <c r="E16" s="80">
        <f>E15/G15</f>
        <v>0.20306513409961685</v>
      </c>
      <c r="F16" s="80">
        <f>F15/G15</f>
        <v>0.008620689655172414</v>
      </c>
      <c r="G16" s="55">
        <f>SUM(B16:F16)</f>
        <v>1</v>
      </c>
    </row>
    <row r="17" spans="1:2" ht="12.75">
      <c r="A17" s="42"/>
      <c r="B17" s="53"/>
    </row>
    <row r="40" ht="12.75">
      <c r="C40" s="79"/>
    </row>
    <row r="41" ht="15">
      <c r="A41" s="54" t="s">
        <v>69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18</v>
      </c>
      <c r="C46" s="17">
        <v>4</v>
      </c>
      <c r="D46" s="17">
        <v>26</v>
      </c>
      <c r="E46" s="17">
        <v>2</v>
      </c>
      <c r="F46" s="17">
        <v>82</v>
      </c>
      <c r="G46" s="17">
        <v>1</v>
      </c>
      <c r="H46" s="17">
        <v>22</v>
      </c>
      <c r="I46" s="17">
        <v>0</v>
      </c>
      <c r="J46" s="17">
        <v>0</v>
      </c>
      <c r="K46" s="78">
        <v>0</v>
      </c>
      <c r="L46" s="105">
        <f>SUM(B46:K46)</f>
        <v>155</v>
      </c>
    </row>
    <row r="47" spans="1:12" ht="15">
      <c r="A47" s="95" t="s">
        <v>66</v>
      </c>
      <c r="B47" s="17">
        <v>9</v>
      </c>
      <c r="C47" s="17">
        <v>3</v>
      </c>
      <c r="D47" s="17">
        <v>60</v>
      </c>
      <c r="E47" s="17">
        <v>3</v>
      </c>
      <c r="F47" s="17">
        <v>43</v>
      </c>
      <c r="G47" s="17">
        <v>0</v>
      </c>
      <c r="H47" s="17">
        <v>16</v>
      </c>
      <c r="I47" s="17">
        <v>0</v>
      </c>
      <c r="J47" s="17">
        <v>2</v>
      </c>
      <c r="K47" s="78">
        <v>0</v>
      </c>
      <c r="L47" s="105">
        <f>SUM(B47:K47)</f>
        <v>136</v>
      </c>
    </row>
    <row r="48" spans="1:12" ht="15">
      <c r="A48" s="97" t="s">
        <v>51</v>
      </c>
      <c r="B48" s="22">
        <v>3</v>
      </c>
      <c r="C48" s="22">
        <v>5</v>
      </c>
      <c r="D48" s="22">
        <v>5</v>
      </c>
      <c r="E48" s="22">
        <v>1</v>
      </c>
      <c r="F48" s="22">
        <v>44</v>
      </c>
      <c r="G48" s="22">
        <v>3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92</v>
      </c>
    </row>
    <row r="49" spans="1:12" ht="15">
      <c r="A49" s="97" t="s">
        <v>52</v>
      </c>
      <c r="B49" s="22">
        <v>2</v>
      </c>
      <c r="C49" s="22">
        <v>0</v>
      </c>
      <c r="D49" s="22">
        <v>10</v>
      </c>
      <c r="E49" s="22">
        <v>5</v>
      </c>
      <c r="F49" s="22">
        <v>21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44</v>
      </c>
    </row>
    <row r="50" spans="1:12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11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74</v>
      </c>
    </row>
    <row r="51" spans="1:12" s="57" customFormat="1" ht="15.75" thickBot="1">
      <c r="A51" s="84" t="s">
        <v>54</v>
      </c>
      <c r="B51" s="85">
        <f>SUM(B46:B50)</f>
        <v>32</v>
      </c>
      <c r="C51" s="85">
        <f aca="true" t="shared" si="1" ref="C51:L51">SUM(C46:C50)</f>
        <v>13</v>
      </c>
      <c r="D51" s="85">
        <f t="shared" si="1"/>
        <v>106</v>
      </c>
      <c r="E51" s="85">
        <f t="shared" si="1"/>
        <v>22</v>
      </c>
      <c r="F51" s="85">
        <f t="shared" si="1"/>
        <v>232</v>
      </c>
      <c r="G51" s="85">
        <f t="shared" si="1"/>
        <v>7</v>
      </c>
      <c r="H51" s="85">
        <f t="shared" si="1"/>
        <v>86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501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5</v>
      </c>
      <c r="C54" s="17">
        <v>1</v>
      </c>
      <c r="D54" s="17">
        <v>26</v>
      </c>
      <c r="E54" s="17">
        <v>7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57</v>
      </c>
    </row>
    <row r="55" spans="1:12" ht="15">
      <c r="A55" s="97" t="s">
        <v>55</v>
      </c>
      <c r="B55" s="22">
        <v>3</v>
      </c>
      <c r="C55" s="22">
        <v>3</v>
      </c>
      <c r="D55" s="22">
        <v>7</v>
      </c>
      <c r="E55" s="22">
        <v>7</v>
      </c>
      <c r="F55" s="22">
        <v>16</v>
      </c>
      <c r="G55" s="22">
        <v>2</v>
      </c>
      <c r="H55" s="22">
        <v>3</v>
      </c>
      <c r="I55" s="22">
        <v>0</v>
      </c>
      <c r="J55" s="22">
        <v>0</v>
      </c>
      <c r="K55" s="44">
        <v>0</v>
      </c>
      <c r="L55" s="106">
        <f>SUM(B55:K55)</f>
        <v>41</v>
      </c>
    </row>
    <row r="56" spans="1:12" ht="15.75" thickBot="1">
      <c r="A56" s="98" t="s">
        <v>56</v>
      </c>
      <c r="B56" s="45">
        <v>3</v>
      </c>
      <c r="C56" s="45">
        <v>7</v>
      </c>
      <c r="D56" s="45">
        <v>8</v>
      </c>
      <c r="E56" s="45">
        <v>2</v>
      </c>
      <c r="F56" s="45">
        <v>27</v>
      </c>
      <c r="G56" s="45">
        <v>2</v>
      </c>
      <c r="H56" s="45">
        <v>6</v>
      </c>
      <c r="I56" s="45">
        <v>0</v>
      </c>
      <c r="J56" s="45">
        <v>1</v>
      </c>
      <c r="K56" s="83">
        <v>0</v>
      </c>
      <c r="L56" s="107">
        <f>SUM(B56:K56)</f>
        <v>56</v>
      </c>
    </row>
    <row r="57" spans="1:12" s="57" customFormat="1" ht="15.75" thickBot="1">
      <c r="A57" s="84" t="s">
        <v>54</v>
      </c>
      <c r="B57" s="85">
        <f aca="true" t="shared" si="2" ref="B57:L57">SUM(B53:B56)</f>
        <v>11</v>
      </c>
      <c r="C57" s="85">
        <f t="shared" si="2"/>
        <v>11</v>
      </c>
      <c r="D57" s="85">
        <f t="shared" si="2"/>
        <v>41</v>
      </c>
      <c r="E57" s="85">
        <f t="shared" si="2"/>
        <v>16</v>
      </c>
      <c r="F57" s="85">
        <f t="shared" si="2"/>
        <v>60</v>
      </c>
      <c r="G57" s="85">
        <f t="shared" si="2"/>
        <v>5</v>
      </c>
      <c r="H57" s="85">
        <f t="shared" si="2"/>
        <v>9</v>
      </c>
      <c r="I57" s="85">
        <f t="shared" si="2"/>
        <v>0</v>
      </c>
      <c r="J57" s="85">
        <f t="shared" si="2"/>
        <v>1</v>
      </c>
      <c r="K57" s="85">
        <f t="shared" si="2"/>
        <v>0</v>
      </c>
      <c r="L57" s="86">
        <f t="shared" si="2"/>
        <v>154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1</v>
      </c>
      <c r="D60" s="17">
        <v>4</v>
      </c>
      <c r="E60" s="17">
        <v>0</v>
      </c>
      <c r="F60" s="17">
        <v>31</v>
      </c>
      <c r="G60" s="17">
        <v>2</v>
      </c>
      <c r="H60" s="17">
        <v>5</v>
      </c>
      <c r="I60" s="17">
        <v>0</v>
      </c>
      <c r="J60" s="17">
        <v>0</v>
      </c>
      <c r="K60" s="78">
        <v>0</v>
      </c>
      <c r="L60" s="105">
        <f>SUM(B60:K60)</f>
        <v>43</v>
      </c>
    </row>
    <row r="61" spans="1:12" ht="15.75" thickBot="1">
      <c r="A61" s="98" t="s">
        <v>52</v>
      </c>
      <c r="B61" s="45">
        <v>0</v>
      </c>
      <c r="C61" s="45">
        <v>1</v>
      </c>
      <c r="D61" s="45">
        <v>12</v>
      </c>
      <c r="E61" s="45">
        <v>2</v>
      </c>
      <c r="F61" s="45">
        <v>12</v>
      </c>
      <c r="G61" s="45">
        <v>0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30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2</v>
      </c>
      <c r="D62" s="85">
        <f t="shared" si="3"/>
        <v>16</v>
      </c>
      <c r="E62" s="85">
        <f t="shared" si="3"/>
        <v>2</v>
      </c>
      <c r="F62" s="85">
        <f t="shared" si="3"/>
        <v>43</v>
      </c>
      <c r="G62" s="85">
        <f t="shared" si="3"/>
        <v>2</v>
      </c>
      <c r="H62" s="85">
        <f t="shared" si="3"/>
        <v>8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73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1</v>
      </c>
      <c r="D65" s="17">
        <v>0</v>
      </c>
      <c r="E65" s="17">
        <v>0</v>
      </c>
      <c r="F65" s="17">
        <v>11</v>
      </c>
      <c r="G65" s="17">
        <v>0</v>
      </c>
      <c r="H65" s="17">
        <v>31</v>
      </c>
      <c r="I65" s="17">
        <v>1</v>
      </c>
      <c r="J65" s="17">
        <f>1+1</f>
        <v>2</v>
      </c>
      <c r="K65" s="78">
        <v>0</v>
      </c>
      <c r="L65" s="105">
        <f>SUM(B65:K65)</f>
        <v>46</v>
      </c>
      <c r="M65" s="48"/>
      <c r="N65" s="81"/>
    </row>
    <row r="66" spans="1:14" ht="15">
      <c r="A66" s="97" t="s">
        <v>59</v>
      </c>
      <c r="B66" s="22">
        <v>1</v>
      </c>
      <c r="C66" s="22">
        <v>3</v>
      </c>
      <c r="D66" s="22">
        <v>7</v>
      </c>
      <c r="E66" s="22">
        <v>5</v>
      </c>
      <c r="F66" s="22">
        <v>40</v>
      </c>
      <c r="G66" s="22">
        <v>0</v>
      </c>
      <c r="H66" s="22">
        <v>22</v>
      </c>
      <c r="I66" s="22">
        <v>0</v>
      </c>
      <c r="J66" s="22">
        <v>0</v>
      </c>
      <c r="K66" s="44">
        <v>0</v>
      </c>
      <c r="L66" s="106">
        <f>SUM(B66:K66)</f>
        <v>78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4</v>
      </c>
      <c r="D68" s="85">
        <f t="shared" si="4"/>
        <v>14</v>
      </c>
      <c r="E68" s="85">
        <f t="shared" si="4"/>
        <v>9</v>
      </c>
      <c r="F68" s="85">
        <f t="shared" si="4"/>
        <v>67</v>
      </c>
      <c r="G68" s="85">
        <f t="shared" si="4"/>
        <v>0</v>
      </c>
      <c r="H68" s="85">
        <f t="shared" si="4"/>
        <v>56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156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1</v>
      </c>
      <c r="D71" s="17">
        <v>4</v>
      </c>
      <c r="E71" s="17">
        <v>0</v>
      </c>
      <c r="F71" s="17">
        <v>26</v>
      </c>
      <c r="G71" s="17">
        <v>1</v>
      </c>
      <c r="H71" s="17">
        <v>15</v>
      </c>
      <c r="I71" s="17">
        <v>0</v>
      </c>
      <c r="J71" s="17">
        <v>0</v>
      </c>
      <c r="K71" s="17">
        <v>0</v>
      </c>
      <c r="L71" s="108">
        <f>SUM(B71:K71)</f>
        <v>48</v>
      </c>
    </row>
    <row r="72" spans="1:12" s="77" customFormat="1" ht="15">
      <c r="A72" s="97" t="s">
        <v>52</v>
      </c>
      <c r="B72" s="22">
        <v>2</v>
      </c>
      <c r="C72" s="22">
        <v>3</v>
      </c>
      <c r="D72" s="22">
        <v>8</v>
      </c>
      <c r="E72" s="22">
        <v>5</v>
      </c>
      <c r="F72" s="22">
        <v>28</v>
      </c>
      <c r="G72" s="22">
        <v>0</v>
      </c>
      <c r="H72" s="22">
        <v>7</v>
      </c>
      <c r="I72" s="22">
        <v>0</v>
      </c>
      <c r="J72" s="22">
        <v>0</v>
      </c>
      <c r="K72" s="44">
        <v>0</v>
      </c>
      <c r="L72" s="106">
        <f>SUM(B72:K72)</f>
        <v>53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17</v>
      </c>
      <c r="G73" s="45">
        <v>1</v>
      </c>
      <c r="H73" s="45">
        <v>27</v>
      </c>
      <c r="I73" s="45">
        <v>3</v>
      </c>
      <c r="J73" s="45">
        <v>3</v>
      </c>
      <c r="K73" s="83">
        <v>0</v>
      </c>
      <c r="L73" s="107">
        <f>SUM(B73:K73)</f>
        <v>59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9</v>
      </c>
      <c r="D74" s="85">
        <f t="shared" si="5"/>
        <v>15</v>
      </c>
      <c r="E74" s="85">
        <f t="shared" si="5"/>
        <v>5</v>
      </c>
      <c r="F74" s="85">
        <f t="shared" si="5"/>
        <v>71</v>
      </c>
      <c r="G74" s="85">
        <f t="shared" si="5"/>
        <v>2</v>
      </c>
      <c r="H74" s="85">
        <f t="shared" si="5"/>
        <v>49</v>
      </c>
      <c r="I74" s="85">
        <f t="shared" si="5"/>
        <v>3</v>
      </c>
      <c r="J74" s="85">
        <f t="shared" si="5"/>
        <v>3</v>
      </c>
      <c r="K74" s="85">
        <f t="shared" si="5"/>
        <v>0</v>
      </c>
      <c r="L74" s="86">
        <f t="shared" si="5"/>
        <v>160</v>
      </c>
    </row>
    <row r="75" spans="1:12" ht="15.75" thickBot="1">
      <c r="A75" s="9" t="s">
        <v>6</v>
      </c>
      <c r="B75" s="10">
        <f>B51+B57+B62+B68+B74</f>
        <v>49</v>
      </c>
      <c r="C75" s="10">
        <f aca="true" t="shared" si="6" ref="C75:L75">C51+C57+C62+C68+C74</f>
        <v>39</v>
      </c>
      <c r="D75" s="10">
        <f t="shared" si="6"/>
        <v>192</v>
      </c>
      <c r="E75" s="10">
        <f t="shared" si="6"/>
        <v>54</v>
      </c>
      <c r="F75" s="10">
        <f t="shared" si="6"/>
        <v>473</v>
      </c>
      <c r="G75" s="10">
        <f t="shared" si="6"/>
        <v>16</v>
      </c>
      <c r="H75" s="10">
        <f t="shared" si="6"/>
        <v>208</v>
      </c>
      <c r="I75" s="10">
        <f t="shared" si="6"/>
        <v>4</v>
      </c>
      <c r="J75" s="10">
        <f t="shared" si="6"/>
        <v>9</v>
      </c>
      <c r="K75" s="10">
        <f t="shared" si="6"/>
        <v>0</v>
      </c>
      <c r="L75" s="46">
        <f t="shared" si="6"/>
        <v>1044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32</v>
      </c>
      <c r="C82" s="22">
        <f t="shared" si="7"/>
        <v>13</v>
      </c>
      <c r="D82" s="22">
        <f t="shared" si="7"/>
        <v>106</v>
      </c>
      <c r="E82" s="22">
        <f t="shared" si="7"/>
        <v>22</v>
      </c>
      <c r="F82" s="22">
        <f t="shared" si="7"/>
        <v>232</v>
      </c>
      <c r="G82" s="22">
        <f t="shared" si="7"/>
        <v>7</v>
      </c>
      <c r="H82" s="22">
        <f t="shared" si="7"/>
        <v>86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501</v>
      </c>
    </row>
    <row r="83" spans="1:12" ht="15">
      <c r="A83" s="91" t="s">
        <v>36</v>
      </c>
      <c r="B83" s="88">
        <f aca="true" t="shared" si="8" ref="B83:K83">B57</f>
        <v>11</v>
      </c>
      <c r="C83" s="22">
        <f t="shared" si="8"/>
        <v>11</v>
      </c>
      <c r="D83" s="22">
        <f t="shared" si="8"/>
        <v>41</v>
      </c>
      <c r="E83" s="22">
        <f t="shared" si="8"/>
        <v>16</v>
      </c>
      <c r="F83" s="22">
        <f t="shared" si="8"/>
        <v>60</v>
      </c>
      <c r="G83" s="22">
        <f t="shared" si="8"/>
        <v>5</v>
      </c>
      <c r="H83" s="22">
        <f t="shared" si="8"/>
        <v>9</v>
      </c>
      <c r="I83" s="22">
        <f t="shared" si="8"/>
        <v>0</v>
      </c>
      <c r="J83" s="22">
        <f t="shared" si="8"/>
        <v>1</v>
      </c>
      <c r="K83" s="22">
        <f t="shared" si="8"/>
        <v>0</v>
      </c>
      <c r="L83" s="106">
        <f>SUM(B83:K83)</f>
        <v>154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2</v>
      </c>
      <c r="D84" s="22">
        <f t="shared" si="9"/>
        <v>16</v>
      </c>
      <c r="E84" s="22">
        <f t="shared" si="9"/>
        <v>2</v>
      </c>
      <c r="F84" s="22">
        <f t="shared" si="9"/>
        <v>43</v>
      </c>
      <c r="G84" s="22">
        <f t="shared" si="9"/>
        <v>2</v>
      </c>
      <c r="H84" s="22">
        <f t="shared" si="9"/>
        <v>8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73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4</v>
      </c>
      <c r="D85" s="22">
        <f t="shared" si="10"/>
        <v>14</v>
      </c>
      <c r="E85" s="22">
        <f t="shared" si="10"/>
        <v>9</v>
      </c>
      <c r="F85" s="22">
        <f t="shared" si="10"/>
        <v>67</v>
      </c>
      <c r="G85" s="22">
        <f t="shared" si="10"/>
        <v>0</v>
      </c>
      <c r="H85" s="22">
        <f t="shared" si="10"/>
        <v>56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156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9</v>
      </c>
      <c r="D86" s="45">
        <f t="shared" si="11"/>
        <v>15</v>
      </c>
      <c r="E86" s="45">
        <f t="shared" si="11"/>
        <v>5</v>
      </c>
      <c r="F86" s="45">
        <f t="shared" si="11"/>
        <v>71</v>
      </c>
      <c r="G86" s="45">
        <f t="shared" si="11"/>
        <v>2</v>
      </c>
      <c r="H86" s="45">
        <f t="shared" si="11"/>
        <v>49</v>
      </c>
      <c r="I86" s="45">
        <f t="shared" si="11"/>
        <v>3</v>
      </c>
      <c r="J86" s="45">
        <f t="shared" si="11"/>
        <v>3</v>
      </c>
      <c r="K86" s="45">
        <f t="shared" si="11"/>
        <v>0</v>
      </c>
      <c r="L86" s="106">
        <f>SUM(B86:K86)</f>
        <v>160</v>
      </c>
    </row>
    <row r="87" spans="1:12" ht="15.75" thickBot="1">
      <c r="A87" s="93" t="s">
        <v>6</v>
      </c>
      <c r="B87" s="90">
        <f aca="true" t="shared" si="12" ref="B87:L87">SUM(B82:B86)</f>
        <v>49</v>
      </c>
      <c r="C87" s="10">
        <f t="shared" si="12"/>
        <v>39</v>
      </c>
      <c r="D87" s="10">
        <f t="shared" si="12"/>
        <v>192</v>
      </c>
      <c r="E87" s="10">
        <f t="shared" si="12"/>
        <v>54</v>
      </c>
      <c r="F87" s="10">
        <f t="shared" si="12"/>
        <v>473</v>
      </c>
      <c r="G87" s="10">
        <f t="shared" si="12"/>
        <v>16</v>
      </c>
      <c r="H87" s="10">
        <f t="shared" si="12"/>
        <v>208</v>
      </c>
      <c r="I87" s="10">
        <f t="shared" si="12"/>
        <v>4</v>
      </c>
      <c r="J87" s="10">
        <f t="shared" si="12"/>
        <v>9</v>
      </c>
      <c r="K87" s="10">
        <f t="shared" si="12"/>
        <v>0</v>
      </c>
      <c r="L87" s="46">
        <f t="shared" si="12"/>
        <v>1044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42</v>
      </c>
      <c r="D93" s="69">
        <f>SUM(B93:C93)</f>
        <v>501</v>
      </c>
    </row>
    <row r="94" spans="1:4" ht="12.75">
      <c r="A94" s="60" t="s">
        <v>48</v>
      </c>
      <c r="B94" s="58">
        <f t="shared" si="13"/>
        <v>122</v>
      </c>
      <c r="C94" s="59">
        <f t="shared" si="13"/>
        <v>32</v>
      </c>
      <c r="D94" s="61">
        <f>SUM(B94:C94)</f>
        <v>154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6</v>
      </c>
      <c r="D95" s="61">
        <f>SUM(B95:C95)</f>
        <v>73</v>
      </c>
    </row>
    <row r="96" spans="1:4" ht="12.75">
      <c r="A96" s="60" t="s">
        <v>30</v>
      </c>
      <c r="B96" s="58">
        <f t="shared" si="13"/>
        <v>142</v>
      </c>
      <c r="C96" s="59">
        <f t="shared" si="13"/>
        <v>14</v>
      </c>
      <c r="D96" s="61">
        <f>SUM(B96:C96)</f>
        <v>156</v>
      </c>
    </row>
    <row r="97" spans="1:4" ht="13.5" thickBot="1">
      <c r="A97" s="62" t="s">
        <v>19</v>
      </c>
      <c r="B97" s="63">
        <f t="shared" si="13"/>
        <v>141</v>
      </c>
      <c r="C97" s="64">
        <f t="shared" si="13"/>
        <v>19</v>
      </c>
      <c r="D97" s="65">
        <f>SUM(B97:C97)</f>
        <v>160</v>
      </c>
    </row>
    <row r="98" spans="1:4" s="57" customFormat="1" ht="13.5" thickBot="1">
      <c r="A98" s="76" t="s">
        <v>6</v>
      </c>
      <c r="B98" s="75">
        <f>SUM(B93:B97)</f>
        <v>931</v>
      </c>
      <c r="C98" s="74">
        <f>SUM(C93:C97)</f>
        <v>113</v>
      </c>
      <c r="D98" s="72">
        <f>SUM(D93:D97)</f>
        <v>1044</v>
      </c>
    </row>
  </sheetData>
  <sheetProtection/>
  <mergeCells count="36">
    <mergeCell ref="A79:L79"/>
    <mergeCell ref="B80:C80"/>
    <mergeCell ref="D80:E80"/>
    <mergeCell ref="F80:G80"/>
    <mergeCell ref="H80:I80"/>
    <mergeCell ref="J80:K80"/>
    <mergeCell ref="B63:C63"/>
    <mergeCell ref="D63:E63"/>
    <mergeCell ref="F63:G63"/>
    <mergeCell ref="H63:I63"/>
    <mergeCell ref="J63:K63"/>
    <mergeCell ref="B69:C69"/>
    <mergeCell ref="D69:E69"/>
    <mergeCell ref="F69:G69"/>
    <mergeCell ref="H69:I69"/>
    <mergeCell ref="J69:K69"/>
    <mergeCell ref="B52:C52"/>
    <mergeCell ref="D52:E52"/>
    <mergeCell ref="F52:G52"/>
    <mergeCell ref="H52:I52"/>
    <mergeCell ref="J52:K52"/>
    <mergeCell ref="B58:C58"/>
    <mergeCell ref="D58:E58"/>
    <mergeCell ref="F58:G58"/>
    <mergeCell ref="H58:I58"/>
    <mergeCell ref="J58:K58"/>
    <mergeCell ref="A1:M1"/>
    <mergeCell ref="A2:M2"/>
    <mergeCell ref="A3:M3"/>
    <mergeCell ref="A7:G7"/>
    <mergeCell ref="A43:L43"/>
    <mergeCell ref="B44:C44"/>
    <mergeCell ref="D44:E44"/>
    <mergeCell ref="F44:G44"/>
    <mergeCell ref="H44:I44"/>
    <mergeCell ref="J44:K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1.8515625" style="2" customWidth="1"/>
    <col min="2" max="2" width="17.28125" style="2" customWidth="1"/>
    <col min="3" max="3" width="24.8515625" style="2" bestFit="1" customWidth="1"/>
    <col min="4" max="4" width="16.421875" style="2" bestFit="1" customWidth="1"/>
    <col min="5" max="5" width="20.57421875" style="2" bestFit="1" customWidth="1"/>
    <col min="6" max="6" width="14.421875" style="2" bestFit="1" customWidth="1"/>
    <col min="7" max="7" width="16.8515625" style="2" customWidth="1"/>
    <col min="8" max="8" width="11.421875" style="2" customWidth="1"/>
    <col min="9" max="16384" width="9.140625" style="2" customWidth="1"/>
  </cols>
  <sheetData>
    <row r="1" spans="1:8" ht="15">
      <c r="A1" s="109" t="s">
        <v>27</v>
      </c>
      <c r="B1" s="109"/>
      <c r="C1" s="109"/>
      <c r="D1" s="109"/>
      <c r="E1" s="109"/>
      <c r="F1" s="109"/>
      <c r="G1" s="109"/>
      <c r="H1" s="109"/>
    </row>
    <row r="2" spans="1:8" ht="15">
      <c r="A2" s="109" t="s">
        <v>25</v>
      </c>
      <c r="B2" s="109"/>
      <c r="C2" s="109"/>
      <c r="D2" s="109"/>
      <c r="E2" s="109"/>
      <c r="F2" s="109"/>
      <c r="G2" s="109"/>
      <c r="H2" s="109"/>
    </row>
    <row r="3" spans="1:8" ht="15">
      <c r="A3" s="109" t="s">
        <v>26</v>
      </c>
      <c r="B3" s="109"/>
      <c r="C3" s="109"/>
      <c r="D3" s="109"/>
      <c r="E3" s="109"/>
      <c r="F3" s="109"/>
      <c r="G3" s="109"/>
      <c r="H3" s="109"/>
    </row>
    <row r="4" spans="1:8" ht="15.75" thickBot="1">
      <c r="A4" s="54" t="s">
        <v>70</v>
      </c>
      <c r="B4" s="1"/>
      <c r="C4" s="1"/>
      <c r="D4" s="1"/>
      <c r="E4" s="1"/>
      <c r="F4" s="1"/>
      <c r="G4" s="1"/>
      <c r="H4" s="1"/>
    </row>
    <row r="5" spans="1:9" ht="15.75" thickBot="1">
      <c r="A5" s="110" t="s">
        <v>11</v>
      </c>
      <c r="B5" s="111"/>
      <c r="C5" s="111"/>
      <c r="D5" s="111"/>
      <c r="E5" s="111"/>
      <c r="F5" s="112"/>
      <c r="G5" s="5"/>
      <c r="H5" s="5"/>
      <c r="I5" s="5"/>
    </row>
    <row r="6" spans="1:9" ht="15.75" thickBot="1">
      <c r="A6" s="12" t="s">
        <v>0</v>
      </c>
      <c r="B6" s="6" t="s">
        <v>7</v>
      </c>
      <c r="C6" s="13" t="s">
        <v>8</v>
      </c>
      <c r="D6" s="6" t="s">
        <v>9</v>
      </c>
      <c r="E6" s="13" t="s">
        <v>10</v>
      </c>
      <c r="F6" s="7" t="s">
        <v>6</v>
      </c>
      <c r="I6" s="5"/>
    </row>
    <row r="7" spans="1:9" ht="15.75" thickBot="1">
      <c r="A7" s="4" t="s">
        <v>12</v>
      </c>
      <c r="B7" s="8"/>
      <c r="C7" s="14"/>
      <c r="D7" s="8"/>
      <c r="E7" s="14"/>
      <c r="F7" s="15"/>
      <c r="I7" s="5"/>
    </row>
    <row r="8" spans="1:9" s="20" customFormat="1" ht="15">
      <c r="A8" s="16" t="s">
        <v>13</v>
      </c>
      <c r="B8" s="17">
        <v>0</v>
      </c>
      <c r="C8" s="17">
        <f>B39+C39</f>
        <v>1</v>
      </c>
      <c r="D8" s="17">
        <f>D39+E39</f>
        <v>15</v>
      </c>
      <c r="E8" s="18">
        <f>F39+G39</f>
        <v>0</v>
      </c>
      <c r="F8" s="19">
        <f aca="true" t="shared" si="0" ref="F8:F24">SUM(B8:E8)</f>
        <v>16</v>
      </c>
      <c r="I8" s="5"/>
    </row>
    <row r="9" spans="1:9" s="20" customFormat="1" ht="15">
      <c r="A9" s="21" t="s">
        <v>14</v>
      </c>
      <c r="B9" s="17">
        <v>1</v>
      </c>
      <c r="C9" s="17">
        <f>B40+C40</f>
        <v>1</v>
      </c>
      <c r="D9" s="17">
        <f>D40+E40</f>
        <v>12</v>
      </c>
      <c r="E9" s="18">
        <f>F40+G40</f>
        <v>1</v>
      </c>
      <c r="F9" s="24">
        <f t="shared" si="0"/>
        <v>15</v>
      </c>
      <c r="I9" s="5"/>
    </row>
    <row r="10" spans="1:9" s="20" customFormat="1" ht="15">
      <c r="A10" s="21" t="s">
        <v>15</v>
      </c>
      <c r="B10" s="17">
        <v>2</v>
      </c>
      <c r="C10" s="17">
        <f>B41+C41</f>
        <v>5</v>
      </c>
      <c r="D10" s="17">
        <f>D41+E41</f>
        <v>15</v>
      </c>
      <c r="E10" s="18">
        <f>F41+G41</f>
        <v>0</v>
      </c>
      <c r="F10" s="24">
        <f t="shared" si="0"/>
        <v>22</v>
      </c>
      <c r="I10" s="5"/>
    </row>
    <row r="11" spans="1:9" s="20" customFormat="1" ht="15.75" thickBot="1">
      <c r="A11" s="21" t="s">
        <v>16</v>
      </c>
      <c r="B11" s="17">
        <v>0</v>
      </c>
      <c r="C11" s="17">
        <f>B43+C43</f>
        <v>0</v>
      </c>
      <c r="D11" s="17">
        <f>D43+E43</f>
        <v>4</v>
      </c>
      <c r="E11" s="18">
        <f>F43+G43</f>
        <v>0</v>
      </c>
      <c r="F11" s="25">
        <f t="shared" si="0"/>
        <v>4</v>
      </c>
      <c r="I11" s="5"/>
    </row>
    <row r="12" spans="1:9" s="20" customFormat="1" ht="15.75" thickBot="1">
      <c r="A12" s="26" t="s">
        <v>20</v>
      </c>
      <c r="B12" s="26">
        <f>SUM(B8:B11)</f>
        <v>3</v>
      </c>
      <c r="C12" s="26">
        <f>SUM(C8:C11)</f>
        <v>7</v>
      </c>
      <c r="D12" s="26">
        <f>SUM(D8:D11)</f>
        <v>46</v>
      </c>
      <c r="E12" s="4">
        <f>SUM(E8:E11)</f>
        <v>1</v>
      </c>
      <c r="F12" s="27">
        <f t="shared" si="0"/>
        <v>57</v>
      </c>
      <c r="I12" s="5"/>
    </row>
    <row r="13" spans="1:9" s="20" customFormat="1" ht="15">
      <c r="A13" s="21" t="s">
        <v>17</v>
      </c>
      <c r="B13" s="22">
        <v>0</v>
      </c>
      <c r="C13" s="22">
        <f>B45+C45</f>
        <v>2</v>
      </c>
      <c r="D13" s="22">
        <f>D45+E45</f>
        <v>4</v>
      </c>
      <c r="E13" s="23">
        <f>F45+G45</f>
        <v>0</v>
      </c>
      <c r="F13" s="19">
        <f t="shared" si="0"/>
        <v>6</v>
      </c>
      <c r="I13" s="5"/>
    </row>
    <row r="14" spans="1:9" s="20" customFormat="1" ht="15">
      <c r="A14" s="21" t="s">
        <v>18</v>
      </c>
      <c r="B14" s="22">
        <v>0</v>
      </c>
      <c r="C14" s="22">
        <f>B46+C46</f>
        <v>1</v>
      </c>
      <c r="D14" s="22">
        <f>D46+E46</f>
        <v>3</v>
      </c>
      <c r="E14" s="23">
        <f>F46+G46</f>
        <v>0</v>
      </c>
      <c r="F14" s="24">
        <f t="shared" si="0"/>
        <v>4</v>
      </c>
      <c r="I14" s="5"/>
    </row>
    <row r="15" spans="1:9" s="20" customFormat="1" ht="15.75" thickBot="1">
      <c r="A15" s="21" t="s">
        <v>16</v>
      </c>
      <c r="B15" s="22">
        <v>3</v>
      </c>
      <c r="C15" s="22">
        <f>B47+C47</f>
        <v>1</v>
      </c>
      <c r="D15" s="22">
        <f>D47+E47</f>
        <v>1</v>
      </c>
      <c r="E15" s="23">
        <f>F47+G47</f>
        <v>0</v>
      </c>
      <c r="F15" s="25">
        <f t="shared" si="0"/>
        <v>5</v>
      </c>
      <c r="I15" s="5"/>
    </row>
    <row r="16" spans="1:9" s="20" customFormat="1" ht="15.75" thickBot="1">
      <c r="A16" s="26" t="s">
        <v>30</v>
      </c>
      <c r="B16" s="26">
        <f>SUM(B13:B15)</f>
        <v>3</v>
      </c>
      <c r="C16" s="26">
        <f>SUM(C13:C15)</f>
        <v>4</v>
      </c>
      <c r="D16" s="26">
        <f>SUM(D13:D15)</f>
        <v>8</v>
      </c>
      <c r="E16" s="4">
        <f>SUM(E13:E15)</f>
        <v>0</v>
      </c>
      <c r="F16" s="27">
        <f t="shared" si="0"/>
        <v>15</v>
      </c>
      <c r="I16" s="5"/>
    </row>
    <row r="17" spans="1:9" s="20" customFormat="1" ht="15">
      <c r="A17" s="21" t="s">
        <v>22</v>
      </c>
      <c r="B17" s="22">
        <v>0</v>
      </c>
      <c r="C17" s="22">
        <f>B52+C52</f>
        <v>0</v>
      </c>
      <c r="D17" s="22">
        <f>D52+E52</f>
        <v>5</v>
      </c>
      <c r="E17" s="23">
        <f>F52+G52</f>
        <v>0</v>
      </c>
      <c r="F17" s="19">
        <f t="shared" si="0"/>
        <v>5</v>
      </c>
      <c r="I17" s="5"/>
    </row>
    <row r="18" spans="1:9" s="20" customFormat="1" ht="15">
      <c r="A18" s="21" t="s">
        <v>21</v>
      </c>
      <c r="B18" s="22">
        <v>0</v>
      </c>
      <c r="C18" s="22">
        <f>B53+C53</f>
        <v>1</v>
      </c>
      <c r="D18" s="22">
        <f>D53+E53</f>
        <v>16</v>
      </c>
      <c r="E18" s="23">
        <f>F53+G53</f>
        <v>0</v>
      </c>
      <c r="F18" s="24">
        <f t="shared" si="0"/>
        <v>17</v>
      </c>
      <c r="I18" s="5"/>
    </row>
    <row r="19" spans="1:9" s="20" customFormat="1" ht="15.75" thickBot="1">
      <c r="A19" s="21" t="s">
        <v>16</v>
      </c>
      <c r="B19" s="22">
        <v>0</v>
      </c>
      <c r="C19" s="22">
        <f>B54+C54</f>
        <v>2</v>
      </c>
      <c r="D19" s="22">
        <f>D54+E54</f>
        <v>2</v>
      </c>
      <c r="E19" s="23">
        <f>F54+G54</f>
        <v>0</v>
      </c>
      <c r="F19" s="25">
        <f t="shared" si="0"/>
        <v>4</v>
      </c>
      <c r="I19" s="5"/>
    </row>
    <row r="20" spans="1:9" s="20" customFormat="1" ht="15.75" thickBot="1">
      <c r="A20" s="28" t="s">
        <v>19</v>
      </c>
      <c r="B20" s="28">
        <f>SUM(B17:B19)</f>
        <v>0</v>
      </c>
      <c r="C20" s="28">
        <f>SUM(C17:C19)</f>
        <v>3</v>
      </c>
      <c r="D20" s="28">
        <f>SUM(D17:D19)</f>
        <v>23</v>
      </c>
      <c r="E20" s="29">
        <f>SUM(E17:E19)</f>
        <v>0</v>
      </c>
      <c r="F20" s="27">
        <f t="shared" si="0"/>
        <v>26</v>
      </c>
      <c r="I20" s="5"/>
    </row>
    <row r="21" spans="1:9" s="20" customFormat="1" ht="15">
      <c r="A21" s="21" t="s">
        <v>23</v>
      </c>
      <c r="B21" s="22">
        <v>0</v>
      </c>
      <c r="C21" s="22">
        <f>B56+C56</f>
        <v>0</v>
      </c>
      <c r="D21" s="22">
        <f>D56+E56</f>
        <v>9</v>
      </c>
      <c r="E21" s="23">
        <f>F56+G56</f>
        <v>0</v>
      </c>
      <c r="F21" s="19">
        <f t="shared" si="0"/>
        <v>9</v>
      </c>
      <c r="I21" s="5"/>
    </row>
    <row r="22" spans="1:9" s="20" customFormat="1" ht="15">
      <c r="A22" s="21" t="s">
        <v>16</v>
      </c>
      <c r="B22" s="22">
        <v>0</v>
      </c>
      <c r="C22" s="22">
        <f>B57+C57</f>
        <v>2</v>
      </c>
      <c r="D22" s="22">
        <f>D57+E57</f>
        <v>7</v>
      </c>
      <c r="E22" s="23">
        <f>F57+G57</f>
        <v>0</v>
      </c>
      <c r="F22" s="24">
        <f t="shared" si="0"/>
        <v>9</v>
      </c>
      <c r="I22" s="5"/>
    </row>
    <row r="23" spans="1:9" s="20" customFormat="1" ht="15.75" thickBot="1">
      <c r="A23" s="21" t="s">
        <v>18</v>
      </c>
      <c r="B23" s="22">
        <v>0</v>
      </c>
      <c r="C23" s="22">
        <f>B58+C58</f>
        <v>1</v>
      </c>
      <c r="D23" s="22">
        <f>D58+E58</f>
        <v>3</v>
      </c>
      <c r="E23" s="23">
        <f>F58+G58</f>
        <v>1</v>
      </c>
      <c r="F23" s="25">
        <f t="shared" si="0"/>
        <v>5</v>
      </c>
      <c r="I23" s="5"/>
    </row>
    <row r="24" spans="1:9" ht="15.75" thickBot="1">
      <c r="A24" s="30" t="s">
        <v>6</v>
      </c>
      <c r="B24" s="31">
        <f>SUM(B21:B23)</f>
        <v>0</v>
      </c>
      <c r="C24" s="31">
        <f>SUM(C21:C23)</f>
        <v>3</v>
      </c>
      <c r="D24" s="31">
        <f>SUM(D21:D23)</f>
        <v>19</v>
      </c>
      <c r="E24" s="31">
        <f>SUM(E21:E23)</f>
        <v>1</v>
      </c>
      <c r="F24" s="27">
        <f t="shared" si="0"/>
        <v>23</v>
      </c>
      <c r="I24" s="32"/>
    </row>
    <row r="25" spans="1:9" s="36" customFormat="1" ht="15.75" thickBot="1">
      <c r="A25" s="33"/>
      <c r="B25" s="34"/>
      <c r="C25" s="34"/>
      <c r="D25" s="34"/>
      <c r="E25" s="34"/>
      <c r="F25" s="35"/>
      <c r="I25" s="32"/>
    </row>
    <row r="26" spans="1:6" ht="15.75" thickBot="1">
      <c r="A26" s="30" t="s">
        <v>24</v>
      </c>
      <c r="B26" s="31">
        <f>B12+B16+B20+B24</f>
        <v>6</v>
      </c>
      <c r="C26" s="31">
        <f>C12+C16+C20+C24</f>
        <v>17</v>
      </c>
      <c r="D26" s="31">
        <f>D12+D16+D20+D24</f>
        <v>96</v>
      </c>
      <c r="E26" s="31">
        <f>E12+E16+E20+E24</f>
        <v>2</v>
      </c>
      <c r="F26" s="37">
        <f>SUM(B26:E26)</f>
        <v>121</v>
      </c>
    </row>
    <row r="28" ht="14.25">
      <c r="D28" s="41"/>
    </row>
    <row r="30" ht="14.25">
      <c r="A30" s="42"/>
    </row>
    <row r="33" spans="1:8" ht="15">
      <c r="A33" s="109" t="s">
        <v>27</v>
      </c>
      <c r="B33" s="109"/>
      <c r="C33" s="109"/>
      <c r="D33" s="109"/>
      <c r="E33" s="109"/>
      <c r="F33" s="109"/>
      <c r="G33" s="109"/>
      <c r="H33" s="109"/>
    </row>
    <row r="34" spans="1:8" ht="15">
      <c r="A34" s="109" t="s">
        <v>25</v>
      </c>
      <c r="B34" s="109"/>
      <c r="C34" s="109"/>
      <c r="D34" s="109"/>
      <c r="E34" s="109"/>
      <c r="F34" s="109"/>
      <c r="G34" s="109"/>
      <c r="H34" s="109"/>
    </row>
    <row r="35" spans="1:8" ht="15">
      <c r="A35" s="109" t="s">
        <v>26</v>
      </c>
      <c r="B35" s="109"/>
      <c r="C35" s="109"/>
      <c r="D35" s="109"/>
      <c r="E35" s="109"/>
      <c r="F35" s="109"/>
      <c r="G35" s="109"/>
      <c r="H35" s="109"/>
    </row>
    <row r="36" ht="15.75" thickBot="1">
      <c r="A36" s="54" t="s">
        <v>70</v>
      </c>
    </row>
    <row r="37" spans="1:9" ht="15.75" thickBot="1">
      <c r="A37" s="29" t="s">
        <v>0</v>
      </c>
      <c r="B37" s="110" t="s">
        <v>28</v>
      </c>
      <c r="C37" s="112"/>
      <c r="D37" s="110" t="s">
        <v>9</v>
      </c>
      <c r="E37" s="112"/>
      <c r="F37" s="110" t="s">
        <v>10</v>
      </c>
      <c r="G37" s="112"/>
      <c r="H37" s="38" t="s">
        <v>6</v>
      </c>
      <c r="I37" s="11"/>
    </row>
    <row r="38" spans="1:9" ht="15.75" thickBot="1">
      <c r="A38" s="4" t="s">
        <v>12</v>
      </c>
      <c r="B38" s="8" t="s">
        <v>29</v>
      </c>
      <c r="C38" s="14" t="s">
        <v>31</v>
      </c>
      <c r="D38" s="8" t="s">
        <v>29</v>
      </c>
      <c r="E38" s="14" t="s">
        <v>31</v>
      </c>
      <c r="F38" s="8" t="s">
        <v>29</v>
      </c>
      <c r="G38" s="14" t="s">
        <v>31</v>
      </c>
      <c r="H38" s="15"/>
      <c r="I38" s="3"/>
    </row>
    <row r="39" spans="1:9" ht="15">
      <c r="A39" s="16" t="s">
        <v>13</v>
      </c>
      <c r="B39" s="17">
        <v>0</v>
      </c>
      <c r="C39" s="17">
        <v>1</v>
      </c>
      <c r="D39" s="17">
        <v>13</v>
      </c>
      <c r="E39" s="17">
        <v>2</v>
      </c>
      <c r="F39" s="18">
        <v>0</v>
      </c>
      <c r="G39" s="18">
        <v>0</v>
      </c>
      <c r="H39" s="19">
        <f aca="true" t="shared" si="1" ref="H39:H59">SUM(B39:G39)</f>
        <v>16</v>
      </c>
      <c r="I39" s="36"/>
    </row>
    <row r="40" spans="1:9" ht="15">
      <c r="A40" s="21" t="s">
        <v>14</v>
      </c>
      <c r="B40" s="22">
        <v>0</v>
      </c>
      <c r="C40" s="22">
        <v>1</v>
      </c>
      <c r="D40" s="22">
        <v>10</v>
      </c>
      <c r="E40" s="22">
        <v>2</v>
      </c>
      <c r="F40" s="23">
        <v>1</v>
      </c>
      <c r="G40" s="23">
        <v>0</v>
      </c>
      <c r="H40" s="24">
        <f t="shared" si="1"/>
        <v>14</v>
      </c>
      <c r="I40" s="36"/>
    </row>
    <row r="41" spans="1:8" ht="15">
      <c r="A41" s="21" t="s">
        <v>15</v>
      </c>
      <c r="B41" s="22">
        <v>0</v>
      </c>
      <c r="C41" s="22">
        <v>5</v>
      </c>
      <c r="D41" s="22">
        <v>14</v>
      </c>
      <c r="E41" s="22">
        <v>1</v>
      </c>
      <c r="F41" s="23">
        <v>0</v>
      </c>
      <c r="G41" s="23">
        <v>0</v>
      </c>
      <c r="H41" s="24">
        <f t="shared" si="1"/>
        <v>20</v>
      </c>
    </row>
    <row r="42" spans="1:8" ht="15">
      <c r="A42" s="21" t="s">
        <v>68</v>
      </c>
      <c r="B42" s="22">
        <v>1</v>
      </c>
      <c r="C42" s="22">
        <v>5</v>
      </c>
      <c r="D42" s="22">
        <v>1</v>
      </c>
      <c r="E42" s="22">
        <v>0</v>
      </c>
      <c r="F42" s="23">
        <v>0</v>
      </c>
      <c r="G42" s="23">
        <v>0</v>
      </c>
      <c r="H42" s="24">
        <f t="shared" si="1"/>
        <v>7</v>
      </c>
    </row>
    <row r="43" spans="1:9" ht="15.75" thickBot="1">
      <c r="A43" s="21" t="s">
        <v>16</v>
      </c>
      <c r="B43" s="22">
        <v>0</v>
      </c>
      <c r="C43" s="22">
        <v>0</v>
      </c>
      <c r="D43" s="22">
        <v>4</v>
      </c>
      <c r="E43" s="22">
        <v>0</v>
      </c>
      <c r="F43" s="23">
        <v>0</v>
      </c>
      <c r="G43" s="23">
        <v>0</v>
      </c>
      <c r="H43" s="25">
        <f t="shared" si="1"/>
        <v>4</v>
      </c>
      <c r="I43" s="11"/>
    </row>
    <row r="44" spans="1:9" ht="15.75" thickBot="1">
      <c r="A44" s="26" t="s">
        <v>20</v>
      </c>
      <c r="B44" s="26">
        <f aca="true" t="shared" si="2" ref="B44:G44">SUM(B39:B43)</f>
        <v>1</v>
      </c>
      <c r="C44" s="26">
        <f t="shared" si="2"/>
        <v>12</v>
      </c>
      <c r="D44" s="26">
        <f t="shared" si="2"/>
        <v>42</v>
      </c>
      <c r="E44" s="26">
        <f t="shared" si="2"/>
        <v>5</v>
      </c>
      <c r="F44" s="26">
        <f t="shared" si="2"/>
        <v>1</v>
      </c>
      <c r="G44" s="26">
        <f t="shared" si="2"/>
        <v>0</v>
      </c>
      <c r="H44" s="27">
        <f t="shared" si="1"/>
        <v>61</v>
      </c>
      <c r="I44" s="3"/>
    </row>
    <row r="45" spans="1:8" ht="15">
      <c r="A45" s="21" t="s">
        <v>17</v>
      </c>
      <c r="B45" s="22">
        <v>0</v>
      </c>
      <c r="C45" s="22">
        <v>2</v>
      </c>
      <c r="D45" s="22">
        <v>4</v>
      </c>
      <c r="E45" s="22">
        <v>0</v>
      </c>
      <c r="F45" s="23">
        <v>0</v>
      </c>
      <c r="G45" s="23">
        <v>0</v>
      </c>
      <c r="H45" s="19">
        <f t="shared" si="1"/>
        <v>6</v>
      </c>
    </row>
    <row r="46" spans="1:8" ht="15">
      <c r="A46" s="21" t="s">
        <v>18</v>
      </c>
      <c r="B46" s="22">
        <v>1</v>
      </c>
      <c r="C46" s="22">
        <v>0</v>
      </c>
      <c r="D46" s="22">
        <v>3</v>
      </c>
      <c r="E46" s="22">
        <v>0</v>
      </c>
      <c r="F46" s="23">
        <v>0</v>
      </c>
      <c r="G46" s="23">
        <v>0</v>
      </c>
      <c r="H46" s="24">
        <f t="shared" si="1"/>
        <v>4</v>
      </c>
    </row>
    <row r="47" spans="1:8" ht="15.75" thickBot="1">
      <c r="A47" s="21" t="s">
        <v>16</v>
      </c>
      <c r="B47" s="22">
        <v>1</v>
      </c>
      <c r="C47" s="22">
        <v>0</v>
      </c>
      <c r="D47" s="22">
        <v>1</v>
      </c>
      <c r="E47" s="22">
        <v>0</v>
      </c>
      <c r="F47" s="23">
        <v>0</v>
      </c>
      <c r="G47" s="23">
        <v>0</v>
      </c>
      <c r="H47" s="25">
        <f t="shared" si="1"/>
        <v>2</v>
      </c>
    </row>
    <row r="48" spans="1:9" ht="15.75" thickBot="1">
      <c r="A48" s="26" t="s">
        <v>49</v>
      </c>
      <c r="B48" s="26">
        <f aca="true" t="shared" si="3" ref="B48:G48">SUM(B44:B47)</f>
        <v>3</v>
      </c>
      <c r="C48" s="26">
        <f t="shared" si="3"/>
        <v>14</v>
      </c>
      <c r="D48" s="26">
        <f t="shared" si="3"/>
        <v>50</v>
      </c>
      <c r="E48" s="26">
        <f t="shared" si="3"/>
        <v>5</v>
      </c>
      <c r="F48" s="26">
        <f t="shared" si="3"/>
        <v>1</v>
      </c>
      <c r="G48" s="26">
        <f t="shared" si="3"/>
        <v>0</v>
      </c>
      <c r="H48" s="27">
        <f>SUM(B48:G48)</f>
        <v>73</v>
      </c>
      <c r="I48" s="3"/>
    </row>
    <row r="49" spans="1:8" ht="15">
      <c r="A49" s="17" t="s">
        <v>62</v>
      </c>
      <c r="B49" s="17">
        <v>0</v>
      </c>
      <c r="C49" s="17">
        <v>0</v>
      </c>
      <c r="D49" s="17">
        <v>3</v>
      </c>
      <c r="E49" s="17">
        <v>3</v>
      </c>
      <c r="F49" s="17">
        <v>0</v>
      </c>
      <c r="G49" s="17">
        <v>0</v>
      </c>
      <c r="H49" s="103">
        <f>SUM(B49:G49)</f>
        <v>6</v>
      </c>
    </row>
    <row r="50" spans="1:8" ht="15.75" thickBot="1">
      <c r="A50" s="22" t="s">
        <v>16</v>
      </c>
      <c r="B50" s="22">
        <v>3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102">
        <f>SUM(B50:G50)</f>
        <v>3</v>
      </c>
    </row>
    <row r="51" spans="1:9" ht="15.75" thickBot="1">
      <c r="A51" s="26" t="s">
        <v>30</v>
      </c>
      <c r="B51" s="26">
        <f aca="true" t="shared" si="4" ref="B51:G51">SUM(B45:B47)</f>
        <v>2</v>
      </c>
      <c r="C51" s="26">
        <f t="shared" si="4"/>
        <v>2</v>
      </c>
      <c r="D51" s="26">
        <f t="shared" si="4"/>
        <v>8</v>
      </c>
      <c r="E51" s="26">
        <f t="shared" si="4"/>
        <v>0</v>
      </c>
      <c r="F51" s="26">
        <f t="shared" si="4"/>
        <v>0</v>
      </c>
      <c r="G51" s="26">
        <f t="shared" si="4"/>
        <v>0</v>
      </c>
      <c r="H51" s="27">
        <f t="shared" si="1"/>
        <v>12</v>
      </c>
      <c r="I51" s="11"/>
    </row>
    <row r="52" spans="1:9" ht="15">
      <c r="A52" s="21" t="s">
        <v>22</v>
      </c>
      <c r="B52" s="22">
        <v>0</v>
      </c>
      <c r="C52" s="22">
        <v>0</v>
      </c>
      <c r="D52" s="22">
        <v>4</v>
      </c>
      <c r="E52" s="22">
        <v>1</v>
      </c>
      <c r="F52" s="23">
        <v>0</v>
      </c>
      <c r="G52" s="23">
        <v>0</v>
      </c>
      <c r="H52" s="19">
        <f t="shared" si="1"/>
        <v>5</v>
      </c>
      <c r="I52" s="3"/>
    </row>
    <row r="53" spans="1:8" ht="15">
      <c r="A53" s="21" t="s">
        <v>21</v>
      </c>
      <c r="B53" s="22">
        <v>1</v>
      </c>
      <c r="C53" s="22">
        <v>0</v>
      </c>
      <c r="D53" s="22">
        <v>15</v>
      </c>
      <c r="E53" s="22">
        <v>1</v>
      </c>
      <c r="F53" s="23">
        <v>0</v>
      </c>
      <c r="G53" s="23">
        <v>0</v>
      </c>
      <c r="H53" s="24">
        <f t="shared" si="1"/>
        <v>17</v>
      </c>
    </row>
    <row r="54" spans="1:8" ht="15.75" thickBot="1">
      <c r="A54" s="21" t="s">
        <v>16</v>
      </c>
      <c r="B54" s="22">
        <v>2</v>
      </c>
      <c r="C54" s="22">
        <v>0</v>
      </c>
      <c r="D54" s="22">
        <v>2</v>
      </c>
      <c r="E54" s="22">
        <v>0</v>
      </c>
      <c r="F54" s="23">
        <v>0</v>
      </c>
      <c r="G54" s="23">
        <v>0</v>
      </c>
      <c r="H54" s="25">
        <f t="shared" si="1"/>
        <v>4</v>
      </c>
    </row>
    <row r="55" spans="1:8" ht="15.75" thickBot="1">
      <c r="A55" s="28" t="s">
        <v>19</v>
      </c>
      <c r="B55" s="28">
        <f aca="true" t="shared" si="5" ref="B55:G55">SUM(B52:B54)</f>
        <v>3</v>
      </c>
      <c r="C55" s="28">
        <f t="shared" si="5"/>
        <v>0</v>
      </c>
      <c r="D55" s="28">
        <f t="shared" si="5"/>
        <v>21</v>
      </c>
      <c r="E55" s="28">
        <f t="shared" si="5"/>
        <v>2</v>
      </c>
      <c r="F55" s="28">
        <f t="shared" si="5"/>
        <v>0</v>
      </c>
      <c r="G55" s="28">
        <f t="shared" si="5"/>
        <v>0</v>
      </c>
      <c r="H55" s="27">
        <f t="shared" si="1"/>
        <v>26</v>
      </c>
    </row>
    <row r="56" spans="1:9" ht="15">
      <c r="A56" s="21" t="s">
        <v>23</v>
      </c>
      <c r="B56" s="22">
        <v>0</v>
      </c>
      <c r="C56" s="22">
        <v>0</v>
      </c>
      <c r="D56" s="22">
        <v>9</v>
      </c>
      <c r="E56" s="22">
        <v>0</v>
      </c>
      <c r="F56" s="23">
        <v>0</v>
      </c>
      <c r="G56" s="23">
        <v>0</v>
      </c>
      <c r="H56" s="19">
        <f t="shared" si="1"/>
        <v>9</v>
      </c>
      <c r="I56" s="11"/>
    </row>
    <row r="57" spans="1:9" ht="15">
      <c r="A57" s="21" t="s">
        <v>16</v>
      </c>
      <c r="B57" s="22">
        <v>1</v>
      </c>
      <c r="C57" s="22">
        <v>1</v>
      </c>
      <c r="D57" s="22">
        <v>7</v>
      </c>
      <c r="E57" s="22">
        <v>0</v>
      </c>
      <c r="F57" s="23">
        <v>0</v>
      </c>
      <c r="G57" s="23">
        <v>0</v>
      </c>
      <c r="H57" s="24">
        <f t="shared" si="1"/>
        <v>9</v>
      </c>
      <c r="I57" s="11"/>
    </row>
    <row r="58" spans="1:8" ht="15.75" thickBot="1">
      <c r="A58" s="21" t="s">
        <v>18</v>
      </c>
      <c r="B58" s="22">
        <v>1</v>
      </c>
      <c r="C58" s="22">
        <v>0</v>
      </c>
      <c r="D58" s="22">
        <v>3</v>
      </c>
      <c r="E58" s="22">
        <v>0</v>
      </c>
      <c r="F58" s="23">
        <v>1</v>
      </c>
      <c r="G58" s="23">
        <v>0</v>
      </c>
      <c r="H58" s="25">
        <f t="shared" si="1"/>
        <v>5</v>
      </c>
    </row>
    <row r="59" spans="1:8" ht="15.75" thickBot="1">
      <c r="A59" s="30" t="s">
        <v>6</v>
      </c>
      <c r="B59" s="31">
        <f aca="true" t="shared" si="6" ref="B59:G59">SUM(B56:B58)</f>
        <v>2</v>
      </c>
      <c r="C59" s="31">
        <f t="shared" si="6"/>
        <v>1</v>
      </c>
      <c r="D59" s="31">
        <f t="shared" si="6"/>
        <v>19</v>
      </c>
      <c r="E59" s="31">
        <f t="shared" si="6"/>
        <v>0</v>
      </c>
      <c r="F59" s="31">
        <f t="shared" si="6"/>
        <v>1</v>
      </c>
      <c r="G59" s="31">
        <f t="shared" si="6"/>
        <v>0</v>
      </c>
      <c r="H59" s="27">
        <f t="shared" si="1"/>
        <v>23</v>
      </c>
    </row>
    <row r="60" spans="1:9" ht="15.75" thickBot="1">
      <c r="A60" s="33"/>
      <c r="B60" s="34"/>
      <c r="C60" s="34"/>
      <c r="D60" s="34"/>
      <c r="E60" s="34"/>
      <c r="F60" s="34"/>
      <c r="G60" s="34"/>
      <c r="H60" s="35"/>
      <c r="I60" s="5"/>
    </row>
    <row r="61" spans="1:9" ht="15.75" thickBot="1">
      <c r="A61" s="30" t="s">
        <v>24</v>
      </c>
      <c r="B61" s="31">
        <f aca="true" t="shared" si="7" ref="B61:G61">B44+B51+B55+B59</f>
        <v>8</v>
      </c>
      <c r="C61" s="31">
        <f t="shared" si="7"/>
        <v>15</v>
      </c>
      <c r="D61" s="31">
        <f t="shared" si="7"/>
        <v>90</v>
      </c>
      <c r="E61" s="31">
        <f t="shared" si="7"/>
        <v>7</v>
      </c>
      <c r="F61" s="31">
        <f t="shared" si="7"/>
        <v>2</v>
      </c>
      <c r="G61" s="31">
        <f t="shared" si="7"/>
        <v>0</v>
      </c>
      <c r="H61" s="37">
        <f>SUM(B61:G61)</f>
        <v>122</v>
      </c>
      <c r="I61" s="39"/>
    </row>
    <row r="62" spans="1:4" s="11" customFormat="1" ht="15">
      <c r="A62" s="11" t="s">
        <v>32</v>
      </c>
      <c r="B62" s="11">
        <f>B61+D61+F61</f>
        <v>100</v>
      </c>
      <c r="C62" s="77" t="s">
        <v>63</v>
      </c>
      <c r="D62" s="2">
        <f>B61</f>
        <v>8</v>
      </c>
    </row>
    <row r="63" spans="1:4" s="11" customFormat="1" ht="15.75" thickBot="1">
      <c r="A63" s="11" t="s">
        <v>33</v>
      </c>
      <c r="B63" s="11">
        <f>C61+E61+G61</f>
        <v>22</v>
      </c>
      <c r="C63" s="77" t="s">
        <v>64</v>
      </c>
      <c r="D63" s="2">
        <f>D61</f>
        <v>90</v>
      </c>
    </row>
    <row r="64" spans="2:4" ht="15.75" thickBot="1">
      <c r="B64" s="40">
        <f>SUM(B62:B63)</f>
        <v>122</v>
      </c>
      <c r="C64" s="77" t="s">
        <v>65</v>
      </c>
      <c r="D64" s="2">
        <f>F61</f>
        <v>2</v>
      </c>
    </row>
    <row r="65" ht="14.25">
      <c r="D65" s="2">
        <f>SUM(D62:D64)</f>
        <v>100</v>
      </c>
    </row>
  </sheetData>
  <sheetProtection/>
  <mergeCells count="10">
    <mergeCell ref="A35:H35"/>
    <mergeCell ref="B37:C37"/>
    <mergeCell ref="D37:E37"/>
    <mergeCell ref="F37:G37"/>
    <mergeCell ref="A1:H1"/>
    <mergeCell ref="A2:H2"/>
    <mergeCell ref="A3:H3"/>
    <mergeCell ref="A5:F5"/>
    <mergeCell ref="A33:H33"/>
    <mergeCell ref="A34:H3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70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45</v>
      </c>
      <c r="C10" s="17">
        <f>D51+E51</f>
        <v>129</v>
      </c>
      <c r="D10" s="17">
        <f>F51+G51</f>
        <v>240</v>
      </c>
      <c r="E10" s="17">
        <f>H51+I51</f>
        <v>86</v>
      </c>
      <c r="F10" s="78">
        <f>J51+K51</f>
        <v>3</v>
      </c>
      <c r="G10" s="96">
        <f>SUM(B10:F10)</f>
        <v>503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23</v>
      </c>
      <c r="C11" s="22">
        <f>D57+E57</f>
        <v>62</v>
      </c>
      <c r="D11" s="22">
        <f>F57+G57</f>
        <v>65</v>
      </c>
      <c r="E11" s="22">
        <f>H57+I57</f>
        <v>9</v>
      </c>
      <c r="F11" s="44">
        <f>J57+K57</f>
        <v>1</v>
      </c>
      <c r="G11" s="50">
        <f>SUM(B11:F11)</f>
        <v>160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2</v>
      </c>
      <c r="C12" s="22">
        <f>D62+E62</f>
        <v>18</v>
      </c>
      <c r="D12" s="22">
        <f>F62+G62</f>
        <v>45</v>
      </c>
      <c r="E12" s="22">
        <f>H62+I62</f>
        <v>8</v>
      </c>
      <c r="F12" s="44">
        <f>J62+K62</f>
        <v>0</v>
      </c>
      <c r="G12" s="50">
        <f>SUM(B12:F12)</f>
        <v>73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8</v>
      </c>
      <c r="C13" s="22">
        <f>D68+E68</f>
        <v>22</v>
      </c>
      <c r="D13" s="22">
        <f>F68+G68</f>
        <v>68</v>
      </c>
      <c r="E13" s="22">
        <f>H68+I68</f>
        <v>57</v>
      </c>
      <c r="F13" s="44">
        <f>J68+K68</f>
        <v>2</v>
      </c>
      <c r="G13" s="50">
        <f>SUM(B13:F13)</f>
        <v>157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12</v>
      </c>
      <c r="C14" s="22">
        <f>D74+E74</f>
        <v>20</v>
      </c>
      <c r="D14" s="22">
        <f>F74+G74</f>
        <v>73</v>
      </c>
      <c r="E14" s="22">
        <f>H74+I74</f>
        <v>52</v>
      </c>
      <c r="F14" s="44">
        <f>J74+K74</f>
        <v>3</v>
      </c>
      <c r="G14" s="50">
        <f>SUM(B14:F14)</f>
        <v>160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90</v>
      </c>
      <c r="C15" s="46">
        <f t="shared" si="0"/>
        <v>251</v>
      </c>
      <c r="D15" s="90">
        <f t="shared" si="0"/>
        <v>491</v>
      </c>
      <c r="E15" s="46">
        <f t="shared" si="0"/>
        <v>212</v>
      </c>
      <c r="F15" s="46">
        <f t="shared" si="0"/>
        <v>9</v>
      </c>
      <c r="G15" s="56">
        <f t="shared" si="0"/>
        <v>1053</v>
      </c>
      <c r="H15" s="49"/>
      <c r="I15" s="47"/>
    </row>
    <row r="16" spans="1:7" ht="12.75">
      <c r="A16" t="s">
        <v>41</v>
      </c>
      <c r="B16" s="80">
        <f>B15/G15</f>
        <v>0.08547008547008547</v>
      </c>
      <c r="C16" s="80">
        <f>C15/G15</f>
        <v>0.23836657169990502</v>
      </c>
      <c r="D16" s="80">
        <f>D15/G15</f>
        <v>0.466286799620133</v>
      </c>
      <c r="E16" s="80">
        <f>E15/G15</f>
        <v>0.201329534662868</v>
      </c>
      <c r="F16" s="80">
        <f>F15/G15</f>
        <v>0.008547008547008548</v>
      </c>
      <c r="G16" s="55">
        <f>SUM(B16:F16)</f>
        <v>0.9999999999999999</v>
      </c>
    </row>
    <row r="17" spans="1:2" ht="12.75">
      <c r="A17" s="42"/>
      <c r="B17" s="53"/>
    </row>
    <row r="40" ht="12.75">
      <c r="C40" s="79"/>
    </row>
    <row r="41" ht="15">
      <c r="A41" s="54" t="s">
        <v>70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18</v>
      </c>
      <c r="C46" s="17">
        <v>4</v>
      </c>
      <c r="D46" s="17">
        <v>26</v>
      </c>
      <c r="E46" s="17">
        <v>2</v>
      </c>
      <c r="F46" s="17">
        <v>82</v>
      </c>
      <c r="G46" s="17">
        <v>2</v>
      </c>
      <c r="H46" s="17">
        <v>22</v>
      </c>
      <c r="I46" s="17">
        <v>0</v>
      </c>
      <c r="J46" s="17">
        <v>0</v>
      </c>
      <c r="K46" s="78">
        <v>0</v>
      </c>
      <c r="L46" s="105">
        <f>SUM(B46:K46)</f>
        <v>156</v>
      </c>
    </row>
    <row r="47" spans="1:12" ht="15">
      <c r="A47" s="95" t="s">
        <v>66</v>
      </c>
      <c r="B47" s="17">
        <v>9</v>
      </c>
      <c r="C47" s="17">
        <v>3</v>
      </c>
      <c r="D47" s="17">
        <v>60</v>
      </c>
      <c r="E47" s="17">
        <v>3</v>
      </c>
      <c r="F47" s="17">
        <v>43</v>
      </c>
      <c r="G47" s="17">
        <v>0</v>
      </c>
      <c r="H47" s="17">
        <v>16</v>
      </c>
      <c r="I47" s="17">
        <v>0</v>
      </c>
      <c r="J47" s="17">
        <v>2</v>
      </c>
      <c r="K47" s="78">
        <v>0</v>
      </c>
      <c r="L47" s="105">
        <f>SUM(B47:K47)</f>
        <v>136</v>
      </c>
    </row>
    <row r="48" spans="1:12" ht="15">
      <c r="A48" s="97" t="s">
        <v>51</v>
      </c>
      <c r="B48" s="22">
        <v>3</v>
      </c>
      <c r="C48" s="22">
        <v>5</v>
      </c>
      <c r="D48" s="22">
        <v>5</v>
      </c>
      <c r="E48" s="22">
        <v>1</v>
      </c>
      <c r="F48" s="22">
        <v>44</v>
      </c>
      <c r="G48" s="22">
        <v>3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92</v>
      </c>
    </row>
    <row r="49" spans="1:12" ht="15">
      <c r="A49" s="97" t="s">
        <v>52</v>
      </c>
      <c r="B49" s="22">
        <v>2</v>
      </c>
      <c r="C49" s="22">
        <v>0</v>
      </c>
      <c r="D49" s="22">
        <v>10</v>
      </c>
      <c r="E49" s="22">
        <v>6</v>
      </c>
      <c r="F49" s="22">
        <v>21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45</v>
      </c>
    </row>
    <row r="50" spans="1:12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11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74</v>
      </c>
    </row>
    <row r="51" spans="1:12" s="57" customFormat="1" ht="15.75" thickBot="1">
      <c r="A51" s="84" t="s">
        <v>54</v>
      </c>
      <c r="B51" s="85">
        <f>SUM(B46:B50)</f>
        <v>32</v>
      </c>
      <c r="C51" s="85">
        <f aca="true" t="shared" si="1" ref="C51:L51">SUM(C46:C50)</f>
        <v>13</v>
      </c>
      <c r="D51" s="85">
        <f t="shared" si="1"/>
        <v>106</v>
      </c>
      <c r="E51" s="85">
        <f t="shared" si="1"/>
        <v>23</v>
      </c>
      <c r="F51" s="85">
        <f t="shared" si="1"/>
        <v>232</v>
      </c>
      <c r="G51" s="85">
        <f t="shared" si="1"/>
        <v>8</v>
      </c>
      <c r="H51" s="85">
        <f t="shared" si="1"/>
        <v>86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503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5</v>
      </c>
      <c r="C54" s="17">
        <v>1</v>
      </c>
      <c r="D54" s="17">
        <v>30</v>
      </c>
      <c r="E54" s="17">
        <v>7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61</v>
      </c>
    </row>
    <row r="55" spans="1:12" ht="15">
      <c r="A55" s="97" t="s">
        <v>55</v>
      </c>
      <c r="B55" s="22">
        <v>3</v>
      </c>
      <c r="C55" s="22">
        <v>4</v>
      </c>
      <c r="D55" s="22">
        <v>7</v>
      </c>
      <c r="E55" s="22">
        <v>8</v>
      </c>
      <c r="F55" s="22">
        <v>16</v>
      </c>
      <c r="G55" s="22">
        <v>2</v>
      </c>
      <c r="H55" s="22">
        <v>3</v>
      </c>
      <c r="I55" s="22">
        <v>0</v>
      </c>
      <c r="J55" s="22">
        <v>0</v>
      </c>
      <c r="K55" s="44">
        <v>0</v>
      </c>
      <c r="L55" s="106">
        <f>SUM(B55:K55)</f>
        <v>43</v>
      </c>
    </row>
    <row r="56" spans="1:12" ht="15.75" thickBot="1">
      <c r="A56" s="98" t="s">
        <v>56</v>
      </c>
      <c r="B56" s="45">
        <v>3</v>
      </c>
      <c r="C56" s="45">
        <v>7</v>
      </c>
      <c r="D56" s="45">
        <v>8</v>
      </c>
      <c r="E56" s="45">
        <v>2</v>
      </c>
      <c r="F56" s="45">
        <v>27</v>
      </c>
      <c r="G56" s="45">
        <v>2</v>
      </c>
      <c r="H56" s="45">
        <v>6</v>
      </c>
      <c r="I56" s="45">
        <v>0</v>
      </c>
      <c r="J56" s="45">
        <v>1</v>
      </c>
      <c r="K56" s="83">
        <v>0</v>
      </c>
      <c r="L56" s="107">
        <f>SUM(B56:K56)</f>
        <v>56</v>
      </c>
    </row>
    <row r="57" spans="1:12" s="57" customFormat="1" ht="15.75" thickBot="1">
      <c r="A57" s="84" t="s">
        <v>54</v>
      </c>
      <c r="B57" s="85">
        <f aca="true" t="shared" si="2" ref="B57:L57">SUM(B53:B56)</f>
        <v>11</v>
      </c>
      <c r="C57" s="85">
        <f t="shared" si="2"/>
        <v>12</v>
      </c>
      <c r="D57" s="85">
        <f t="shared" si="2"/>
        <v>45</v>
      </c>
      <c r="E57" s="85">
        <f t="shared" si="2"/>
        <v>17</v>
      </c>
      <c r="F57" s="85">
        <f t="shared" si="2"/>
        <v>60</v>
      </c>
      <c r="G57" s="85">
        <f t="shared" si="2"/>
        <v>5</v>
      </c>
      <c r="H57" s="85">
        <f t="shared" si="2"/>
        <v>9</v>
      </c>
      <c r="I57" s="85">
        <f t="shared" si="2"/>
        <v>0</v>
      </c>
      <c r="J57" s="85">
        <f t="shared" si="2"/>
        <v>1</v>
      </c>
      <c r="K57" s="85">
        <f t="shared" si="2"/>
        <v>0</v>
      </c>
      <c r="L57" s="86">
        <f t="shared" si="2"/>
        <v>160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1</v>
      </c>
      <c r="D60" s="17">
        <v>4</v>
      </c>
      <c r="E60" s="17">
        <v>0</v>
      </c>
      <c r="F60" s="17">
        <v>31</v>
      </c>
      <c r="G60" s="17">
        <v>2</v>
      </c>
      <c r="H60" s="17">
        <v>5</v>
      </c>
      <c r="I60" s="17">
        <v>0</v>
      </c>
      <c r="J60" s="17">
        <v>0</v>
      </c>
      <c r="K60" s="78">
        <v>0</v>
      </c>
      <c r="L60" s="105">
        <f>SUM(B60:K60)</f>
        <v>43</v>
      </c>
    </row>
    <row r="61" spans="1:12" ht="15.75" thickBot="1">
      <c r="A61" s="98" t="s">
        <v>52</v>
      </c>
      <c r="B61" s="45">
        <v>0</v>
      </c>
      <c r="C61" s="45">
        <v>1</v>
      </c>
      <c r="D61" s="45">
        <v>12</v>
      </c>
      <c r="E61" s="45">
        <v>2</v>
      </c>
      <c r="F61" s="45">
        <v>12</v>
      </c>
      <c r="G61" s="45">
        <v>0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30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2</v>
      </c>
      <c r="D62" s="85">
        <f t="shared" si="3"/>
        <v>16</v>
      </c>
      <c r="E62" s="85">
        <f t="shared" si="3"/>
        <v>2</v>
      </c>
      <c r="F62" s="85">
        <f t="shared" si="3"/>
        <v>43</v>
      </c>
      <c r="G62" s="85">
        <f t="shared" si="3"/>
        <v>2</v>
      </c>
      <c r="H62" s="85">
        <f t="shared" si="3"/>
        <v>8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73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11</v>
      </c>
      <c r="G65" s="17">
        <v>0</v>
      </c>
      <c r="H65" s="17">
        <v>31</v>
      </c>
      <c r="I65" s="17">
        <v>1</v>
      </c>
      <c r="J65" s="17">
        <f>1+1</f>
        <v>2</v>
      </c>
      <c r="K65" s="78">
        <v>0</v>
      </c>
      <c r="L65" s="105">
        <f>SUM(B65:K65)</f>
        <v>47</v>
      </c>
      <c r="M65" s="48"/>
      <c r="N65" s="81"/>
    </row>
    <row r="66" spans="1:14" ht="15">
      <c r="A66" s="97" t="s">
        <v>59</v>
      </c>
      <c r="B66" s="22">
        <v>1</v>
      </c>
      <c r="C66" s="22">
        <v>3</v>
      </c>
      <c r="D66" s="22">
        <v>7</v>
      </c>
      <c r="E66" s="22">
        <v>4</v>
      </c>
      <c r="F66" s="22">
        <v>40</v>
      </c>
      <c r="G66" s="22">
        <v>1</v>
      </c>
      <c r="H66" s="22">
        <v>22</v>
      </c>
      <c r="I66" s="22">
        <v>0</v>
      </c>
      <c r="J66" s="22">
        <v>0</v>
      </c>
      <c r="K66" s="44">
        <v>0</v>
      </c>
      <c r="L66" s="106">
        <f>SUM(B66:K66)</f>
        <v>78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5</v>
      </c>
      <c r="D68" s="85">
        <f t="shared" si="4"/>
        <v>14</v>
      </c>
      <c r="E68" s="85">
        <f t="shared" si="4"/>
        <v>8</v>
      </c>
      <c r="F68" s="85">
        <f t="shared" si="4"/>
        <v>67</v>
      </c>
      <c r="G68" s="85">
        <f t="shared" si="4"/>
        <v>1</v>
      </c>
      <c r="H68" s="85">
        <f t="shared" si="4"/>
        <v>56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157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1</v>
      </c>
      <c r="D71" s="17">
        <v>4</v>
      </c>
      <c r="E71" s="17">
        <v>0</v>
      </c>
      <c r="F71" s="17">
        <v>26</v>
      </c>
      <c r="G71" s="17">
        <v>1</v>
      </c>
      <c r="H71" s="17">
        <v>15</v>
      </c>
      <c r="I71" s="17">
        <v>0</v>
      </c>
      <c r="J71" s="17">
        <v>0</v>
      </c>
      <c r="K71" s="17">
        <v>0</v>
      </c>
      <c r="L71" s="108">
        <f>SUM(B71:K71)</f>
        <v>48</v>
      </c>
    </row>
    <row r="72" spans="1:12" s="77" customFormat="1" ht="15">
      <c r="A72" s="97" t="s">
        <v>52</v>
      </c>
      <c r="B72" s="22">
        <v>2</v>
      </c>
      <c r="C72" s="22">
        <v>3</v>
      </c>
      <c r="D72" s="22">
        <v>8</v>
      </c>
      <c r="E72" s="22">
        <v>5</v>
      </c>
      <c r="F72" s="22">
        <v>28</v>
      </c>
      <c r="G72" s="22">
        <v>0</v>
      </c>
      <c r="H72" s="22">
        <v>7</v>
      </c>
      <c r="I72" s="22">
        <v>0</v>
      </c>
      <c r="J72" s="22">
        <v>0</v>
      </c>
      <c r="K72" s="44">
        <v>0</v>
      </c>
      <c r="L72" s="106">
        <f>SUM(B72:K72)</f>
        <v>53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17</v>
      </c>
      <c r="G73" s="45">
        <v>1</v>
      </c>
      <c r="H73" s="45">
        <v>27</v>
      </c>
      <c r="I73" s="45">
        <v>3</v>
      </c>
      <c r="J73" s="45">
        <v>3</v>
      </c>
      <c r="K73" s="83">
        <v>0</v>
      </c>
      <c r="L73" s="107">
        <f>SUM(B73:K73)</f>
        <v>59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9</v>
      </c>
      <c r="D74" s="85">
        <f t="shared" si="5"/>
        <v>15</v>
      </c>
      <c r="E74" s="85">
        <f t="shared" si="5"/>
        <v>5</v>
      </c>
      <c r="F74" s="85">
        <f t="shared" si="5"/>
        <v>71</v>
      </c>
      <c r="G74" s="85">
        <f t="shared" si="5"/>
        <v>2</v>
      </c>
      <c r="H74" s="85">
        <f t="shared" si="5"/>
        <v>49</v>
      </c>
      <c r="I74" s="85">
        <f t="shared" si="5"/>
        <v>3</v>
      </c>
      <c r="J74" s="85">
        <f t="shared" si="5"/>
        <v>3</v>
      </c>
      <c r="K74" s="85">
        <f t="shared" si="5"/>
        <v>0</v>
      </c>
      <c r="L74" s="86">
        <f t="shared" si="5"/>
        <v>160</v>
      </c>
    </row>
    <row r="75" spans="1:12" ht="15.75" thickBot="1">
      <c r="A75" s="9" t="s">
        <v>6</v>
      </c>
      <c r="B75" s="10">
        <f>B51+B57+B62+B68+B74</f>
        <v>49</v>
      </c>
      <c r="C75" s="10">
        <f aca="true" t="shared" si="6" ref="C75:L75">C51+C57+C62+C68+C74</f>
        <v>41</v>
      </c>
      <c r="D75" s="10">
        <f t="shared" si="6"/>
        <v>196</v>
      </c>
      <c r="E75" s="10">
        <f t="shared" si="6"/>
        <v>55</v>
      </c>
      <c r="F75" s="10">
        <f t="shared" si="6"/>
        <v>473</v>
      </c>
      <c r="G75" s="10">
        <f t="shared" si="6"/>
        <v>18</v>
      </c>
      <c r="H75" s="10">
        <f t="shared" si="6"/>
        <v>208</v>
      </c>
      <c r="I75" s="10">
        <f t="shared" si="6"/>
        <v>4</v>
      </c>
      <c r="J75" s="10">
        <f t="shared" si="6"/>
        <v>9</v>
      </c>
      <c r="K75" s="10">
        <f t="shared" si="6"/>
        <v>0</v>
      </c>
      <c r="L75" s="46">
        <f t="shared" si="6"/>
        <v>1053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32</v>
      </c>
      <c r="C82" s="22">
        <f t="shared" si="7"/>
        <v>13</v>
      </c>
      <c r="D82" s="22">
        <f t="shared" si="7"/>
        <v>106</v>
      </c>
      <c r="E82" s="22">
        <f t="shared" si="7"/>
        <v>23</v>
      </c>
      <c r="F82" s="22">
        <f t="shared" si="7"/>
        <v>232</v>
      </c>
      <c r="G82" s="22">
        <f t="shared" si="7"/>
        <v>8</v>
      </c>
      <c r="H82" s="22">
        <f t="shared" si="7"/>
        <v>86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503</v>
      </c>
    </row>
    <row r="83" spans="1:12" ht="15">
      <c r="A83" s="91" t="s">
        <v>36</v>
      </c>
      <c r="B83" s="88">
        <f aca="true" t="shared" si="8" ref="B83:K83">B57</f>
        <v>11</v>
      </c>
      <c r="C83" s="22">
        <f t="shared" si="8"/>
        <v>12</v>
      </c>
      <c r="D83" s="22">
        <f t="shared" si="8"/>
        <v>45</v>
      </c>
      <c r="E83" s="22">
        <f t="shared" si="8"/>
        <v>17</v>
      </c>
      <c r="F83" s="22">
        <f t="shared" si="8"/>
        <v>60</v>
      </c>
      <c r="G83" s="22">
        <f t="shared" si="8"/>
        <v>5</v>
      </c>
      <c r="H83" s="22">
        <f t="shared" si="8"/>
        <v>9</v>
      </c>
      <c r="I83" s="22">
        <f t="shared" si="8"/>
        <v>0</v>
      </c>
      <c r="J83" s="22">
        <f t="shared" si="8"/>
        <v>1</v>
      </c>
      <c r="K83" s="22">
        <f t="shared" si="8"/>
        <v>0</v>
      </c>
      <c r="L83" s="106">
        <f>SUM(B83:K83)</f>
        <v>160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2</v>
      </c>
      <c r="D84" s="22">
        <f t="shared" si="9"/>
        <v>16</v>
      </c>
      <c r="E84" s="22">
        <f t="shared" si="9"/>
        <v>2</v>
      </c>
      <c r="F84" s="22">
        <f t="shared" si="9"/>
        <v>43</v>
      </c>
      <c r="G84" s="22">
        <f t="shared" si="9"/>
        <v>2</v>
      </c>
      <c r="H84" s="22">
        <f t="shared" si="9"/>
        <v>8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73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5</v>
      </c>
      <c r="D85" s="22">
        <f t="shared" si="10"/>
        <v>14</v>
      </c>
      <c r="E85" s="22">
        <f t="shared" si="10"/>
        <v>8</v>
      </c>
      <c r="F85" s="22">
        <f t="shared" si="10"/>
        <v>67</v>
      </c>
      <c r="G85" s="22">
        <f t="shared" si="10"/>
        <v>1</v>
      </c>
      <c r="H85" s="22">
        <f t="shared" si="10"/>
        <v>56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157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9</v>
      </c>
      <c r="D86" s="45">
        <f t="shared" si="11"/>
        <v>15</v>
      </c>
      <c r="E86" s="45">
        <f t="shared" si="11"/>
        <v>5</v>
      </c>
      <c r="F86" s="45">
        <f t="shared" si="11"/>
        <v>71</v>
      </c>
      <c r="G86" s="45">
        <f t="shared" si="11"/>
        <v>2</v>
      </c>
      <c r="H86" s="45">
        <f t="shared" si="11"/>
        <v>49</v>
      </c>
      <c r="I86" s="45">
        <f t="shared" si="11"/>
        <v>3</v>
      </c>
      <c r="J86" s="45">
        <f t="shared" si="11"/>
        <v>3</v>
      </c>
      <c r="K86" s="45">
        <f t="shared" si="11"/>
        <v>0</v>
      </c>
      <c r="L86" s="106">
        <f>SUM(B86:K86)</f>
        <v>160</v>
      </c>
    </row>
    <row r="87" spans="1:12" ht="15.75" thickBot="1">
      <c r="A87" s="93" t="s">
        <v>6</v>
      </c>
      <c r="B87" s="90">
        <f aca="true" t="shared" si="12" ref="B87:L87">SUM(B82:B86)</f>
        <v>49</v>
      </c>
      <c r="C87" s="10">
        <f t="shared" si="12"/>
        <v>41</v>
      </c>
      <c r="D87" s="10">
        <f t="shared" si="12"/>
        <v>196</v>
      </c>
      <c r="E87" s="10">
        <f t="shared" si="12"/>
        <v>55</v>
      </c>
      <c r="F87" s="10">
        <f t="shared" si="12"/>
        <v>473</v>
      </c>
      <c r="G87" s="10">
        <f t="shared" si="12"/>
        <v>18</v>
      </c>
      <c r="H87" s="10">
        <f t="shared" si="12"/>
        <v>208</v>
      </c>
      <c r="I87" s="10">
        <f t="shared" si="12"/>
        <v>4</v>
      </c>
      <c r="J87" s="10">
        <f t="shared" si="12"/>
        <v>9</v>
      </c>
      <c r="K87" s="10">
        <f t="shared" si="12"/>
        <v>0</v>
      </c>
      <c r="L87" s="46">
        <f t="shared" si="12"/>
        <v>1053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44</v>
      </c>
      <c r="D93" s="69">
        <f>SUM(B93:C93)</f>
        <v>503</v>
      </c>
    </row>
    <row r="94" spans="1:4" ht="12.75">
      <c r="A94" s="60" t="s">
        <v>48</v>
      </c>
      <c r="B94" s="58">
        <f t="shared" si="13"/>
        <v>126</v>
      </c>
      <c r="C94" s="59">
        <f t="shared" si="13"/>
        <v>34</v>
      </c>
      <c r="D94" s="61">
        <f>SUM(B94:C94)</f>
        <v>160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6</v>
      </c>
      <c r="D95" s="61">
        <f>SUM(B95:C95)</f>
        <v>73</v>
      </c>
    </row>
    <row r="96" spans="1:4" ht="12.75">
      <c r="A96" s="60" t="s">
        <v>30</v>
      </c>
      <c r="B96" s="58">
        <f t="shared" si="13"/>
        <v>142</v>
      </c>
      <c r="C96" s="59">
        <f t="shared" si="13"/>
        <v>15</v>
      </c>
      <c r="D96" s="61">
        <f>SUM(B96:C96)</f>
        <v>157</v>
      </c>
    </row>
    <row r="97" spans="1:4" ht="13.5" thickBot="1">
      <c r="A97" s="62" t="s">
        <v>19</v>
      </c>
      <c r="B97" s="63">
        <f t="shared" si="13"/>
        <v>141</v>
      </c>
      <c r="C97" s="64">
        <f t="shared" si="13"/>
        <v>19</v>
      </c>
      <c r="D97" s="65">
        <f>SUM(B97:C97)</f>
        <v>160</v>
      </c>
    </row>
    <row r="98" spans="1:4" s="57" customFormat="1" ht="13.5" thickBot="1">
      <c r="A98" s="76" t="s">
        <v>6</v>
      </c>
      <c r="B98" s="75">
        <f>SUM(B93:B97)</f>
        <v>935</v>
      </c>
      <c r="C98" s="74">
        <f>SUM(C93:C97)</f>
        <v>118</v>
      </c>
      <c r="D98" s="72">
        <f>SUM(D93:D97)</f>
        <v>1053</v>
      </c>
    </row>
  </sheetData>
  <sheetProtection/>
  <mergeCells count="36">
    <mergeCell ref="A79:L79"/>
    <mergeCell ref="B80:C80"/>
    <mergeCell ref="D80:E80"/>
    <mergeCell ref="F80:G80"/>
    <mergeCell ref="H80:I80"/>
    <mergeCell ref="J80:K80"/>
    <mergeCell ref="B63:C63"/>
    <mergeCell ref="D63:E63"/>
    <mergeCell ref="F63:G63"/>
    <mergeCell ref="H63:I63"/>
    <mergeCell ref="J63:K63"/>
    <mergeCell ref="B69:C69"/>
    <mergeCell ref="D69:E69"/>
    <mergeCell ref="F69:G69"/>
    <mergeCell ref="H69:I69"/>
    <mergeCell ref="J69:K69"/>
    <mergeCell ref="B52:C52"/>
    <mergeCell ref="D52:E52"/>
    <mergeCell ref="F52:G52"/>
    <mergeCell ref="H52:I52"/>
    <mergeCell ref="J52:K52"/>
    <mergeCell ref="B58:C58"/>
    <mergeCell ref="D58:E58"/>
    <mergeCell ref="F58:G58"/>
    <mergeCell ref="H58:I58"/>
    <mergeCell ref="J58:K58"/>
    <mergeCell ref="A1:M1"/>
    <mergeCell ref="A2:M2"/>
    <mergeCell ref="A3:M3"/>
    <mergeCell ref="A7:G7"/>
    <mergeCell ref="A43:L43"/>
    <mergeCell ref="B44:C44"/>
    <mergeCell ref="D44:E44"/>
    <mergeCell ref="F44:G44"/>
    <mergeCell ref="H44:I44"/>
    <mergeCell ref="J44:K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selection activeCell="A3" sqref="A3:M3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7.28125" style="0" bestFit="1" customWidth="1"/>
    <col min="4" max="4" width="10.421875" style="0" customWidth="1"/>
    <col min="5" max="5" width="13.28125" style="0" customWidth="1"/>
    <col min="6" max="6" width="10.28125" style="0" customWidth="1"/>
    <col min="7" max="7" width="8.140625" style="0" customWidth="1"/>
    <col min="8" max="8" width="9.28125" style="0" customWidth="1"/>
    <col min="9" max="9" width="8.00390625" style="0" bestFit="1" customWidth="1"/>
    <col min="10" max="10" width="7.7109375" style="0" customWidth="1"/>
    <col min="11" max="11" width="6.8515625" style="0" customWidth="1"/>
    <col min="12" max="12" width="8.28125" style="57" bestFit="1" customWidth="1"/>
  </cols>
  <sheetData>
    <row r="1" spans="1:13" ht="15">
      <c r="A1" s="109" t="s">
        <v>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>
      <c r="A3" s="109" t="s">
        <v>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5">
      <c r="A4" s="54" t="s">
        <v>71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3.5" thickBot="1"/>
    <row r="7" spans="1:12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</row>
    <row r="8" spans="1:10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5"/>
      <c r="I8" s="47"/>
      <c r="J8" s="5"/>
    </row>
    <row r="9" spans="1:10" ht="15.75" thickBot="1">
      <c r="A9" s="8"/>
      <c r="B9" s="101"/>
      <c r="C9" s="8"/>
      <c r="D9" s="8"/>
      <c r="E9" s="8"/>
      <c r="F9" s="15" t="s">
        <v>4</v>
      </c>
      <c r="G9" s="8"/>
      <c r="H9" s="5"/>
      <c r="I9" s="47"/>
      <c r="J9" s="5"/>
    </row>
    <row r="10" spans="1:12" s="43" customFormat="1" ht="14.25">
      <c r="A10" s="99" t="s">
        <v>35</v>
      </c>
      <c r="B10" s="100">
        <f>B51+C51</f>
        <v>48</v>
      </c>
      <c r="C10" s="17">
        <f>D51+E51</f>
        <v>138</v>
      </c>
      <c r="D10" s="17">
        <f>F51+G51</f>
        <v>245</v>
      </c>
      <c r="E10" s="17">
        <f>H51+I51</f>
        <v>89</v>
      </c>
      <c r="F10" s="78">
        <f>J51+K51</f>
        <v>3</v>
      </c>
      <c r="G10" s="96">
        <f>SUM(B10:F10)</f>
        <v>523</v>
      </c>
      <c r="H10" s="48"/>
      <c r="I10" s="47"/>
      <c r="J10" s="48"/>
      <c r="L10" s="104"/>
    </row>
    <row r="11" spans="1:12" s="43" customFormat="1" ht="14.25">
      <c r="A11" s="91" t="s">
        <v>36</v>
      </c>
      <c r="B11" s="88">
        <f>B57+C57</f>
        <v>31</v>
      </c>
      <c r="C11" s="22">
        <f>D57+E57</f>
        <v>69</v>
      </c>
      <c r="D11" s="22">
        <f>F57+G57</f>
        <v>67</v>
      </c>
      <c r="E11" s="22">
        <f>H57+I57</f>
        <v>11</v>
      </c>
      <c r="F11" s="44">
        <f>J57+K57</f>
        <v>1</v>
      </c>
      <c r="G11" s="50">
        <f>SUM(B11:F11)</f>
        <v>179</v>
      </c>
      <c r="H11" s="48"/>
      <c r="I11" s="47"/>
      <c r="J11" s="48"/>
      <c r="L11" s="104"/>
    </row>
    <row r="12" spans="1:12" s="43" customFormat="1" ht="14.25">
      <c r="A12" s="91" t="s">
        <v>37</v>
      </c>
      <c r="B12" s="88">
        <f>B62+C62</f>
        <v>4</v>
      </c>
      <c r="C12" s="22">
        <f>D62+E62</f>
        <v>23</v>
      </c>
      <c r="D12" s="22">
        <f>F62+G62</f>
        <v>51</v>
      </c>
      <c r="E12" s="22">
        <f>H62+I62</f>
        <v>10</v>
      </c>
      <c r="F12" s="44">
        <f>J62+K62</f>
        <v>0</v>
      </c>
      <c r="G12" s="50">
        <f>SUM(B12:F12)</f>
        <v>88</v>
      </c>
      <c r="H12" s="48"/>
      <c r="I12" s="47"/>
      <c r="J12" s="48"/>
      <c r="L12" s="104"/>
    </row>
    <row r="13" spans="1:12" s="43" customFormat="1" ht="14.25">
      <c r="A13" s="91" t="s">
        <v>39</v>
      </c>
      <c r="B13" s="88">
        <f>B68+C68</f>
        <v>8</v>
      </c>
      <c r="C13" s="22">
        <f>D68+E68</f>
        <v>24</v>
      </c>
      <c r="D13" s="22">
        <f>F68+G68</f>
        <v>69</v>
      </c>
      <c r="E13" s="22">
        <f>H68+I68</f>
        <v>56</v>
      </c>
      <c r="F13" s="44">
        <f>J68+K68</f>
        <v>2</v>
      </c>
      <c r="G13" s="50">
        <f>SUM(B13:F13)</f>
        <v>159</v>
      </c>
      <c r="H13" s="48"/>
      <c r="I13" s="47"/>
      <c r="J13" s="48"/>
      <c r="L13" s="104"/>
    </row>
    <row r="14" spans="1:12" s="43" customFormat="1" ht="15" thickBot="1">
      <c r="A14" s="92" t="s">
        <v>40</v>
      </c>
      <c r="B14" s="88">
        <f>B74+C74</f>
        <v>14</v>
      </c>
      <c r="C14" s="22">
        <f>D74+E74</f>
        <v>20</v>
      </c>
      <c r="D14" s="22">
        <f>F74+G74</f>
        <v>73</v>
      </c>
      <c r="E14" s="22">
        <f>H74+I74</f>
        <v>56</v>
      </c>
      <c r="F14" s="44">
        <f>J74+K74</f>
        <v>3</v>
      </c>
      <c r="G14" s="50">
        <f>SUM(B14:F14)</f>
        <v>166</v>
      </c>
      <c r="H14" s="48"/>
      <c r="I14" s="47"/>
      <c r="J14"/>
      <c r="L14" s="104"/>
    </row>
    <row r="15" spans="1:9" ht="15.75" thickBot="1">
      <c r="A15" s="93" t="s">
        <v>6</v>
      </c>
      <c r="B15" s="90">
        <f aca="true" t="shared" si="0" ref="B15:G15">SUM(B10:B14)</f>
        <v>105</v>
      </c>
      <c r="C15" s="46">
        <f t="shared" si="0"/>
        <v>274</v>
      </c>
      <c r="D15" s="90">
        <f t="shared" si="0"/>
        <v>505</v>
      </c>
      <c r="E15" s="46">
        <f t="shared" si="0"/>
        <v>222</v>
      </c>
      <c r="F15" s="46">
        <f t="shared" si="0"/>
        <v>9</v>
      </c>
      <c r="G15" s="56">
        <f t="shared" si="0"/>
        <v>1115</v>
      </c>
      <c r="H15" s="49"/>
      <c r="I15" s="47"/>
    </row>
    <row r="16" spans="1:7" ht="12.75">
      <c r="A16" t="s">
        <v>41</v>
      </c>
      <c r="B16" s="80">
        <f>B15/G15</f>
        <v>0.09417040358744394</v>
      </c>
      <c r="C16" s="80">
        <f>C15/G15</f>
        <v>0.24573991031390136</v>
      </c>
      <c r="D16" s="80">
        <f>D15/G15</f>
        <v>0.452914798206278</v>
      </c>
      <c r="E16" s="80">
        <f>E15/G15</f>
        <v>0.19910313901345292</v>
      </c>
      <c r="F16" s="80">
        <f>F15/G15</f>
        <v>0.008071748878923767</v>
      </c>
      <c r="G16" s="55">
        <f>SUM(B16:F16)</f>
        <v>1</v>
      </c>
    </row>
    <row r="17" spans="1:2" ht="12.75">
      <c r="A17" s="42"/>
      <c r="B17" s="53"/>
    </row>
    <row r="40" ht="12.75">
      <c r="C40" s="79"/>
    </row>
    <row r="41" ht="15">
      <c r="A41" s="54" t="s">
        <v>71</v>
      </c>
    </row>
    <row r="42" ht="13.5" thickBot="1"/>
    <row r="43" spans="1:12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1:12" ht="15.75" thickBot="1">
      <c r="A44" s="28" t="s">
        <v>38</v>
      </c>
      <c r="B44" s="110" t="s">
        <v>1</v>
      </c>
      <c r="C44" s="112"/>
      <c r="D44" s="110" t="s">
        <v>2</v>
      </c>
      <c r="E44" s="112"/>
      <c r="F44" s="110" t="s">
        <v>3</v>
      </c>
      <c r="G44" s="112"/>
      <c r="H44" s="110" t="s">
        <v>4</v>
      </c>
      <c r="I44" s="112"/>
      <c r="J44" s="113" t="s">
        <v>44</v>
      </c>
      <c r="K44" s="114"/>
      <c r="L44" s="28" t="s">
        <v>6</v>
      </c>
    </row>
    <row r="45" spans="1:12" ht="15.75" thickBot="1">
      <c r="A45" s="8" t="s">
        <v>12</v>
      </c>
      <c r="B45" s="8" t="s">
        <v>42</v>
      </c>
      <c r="C45" s="8" t="s">
        <v>43</v>
      </c>
      <c r="D45" s="8" t="s">
        <v>42</v>
      </c>
      <c r="E45" s="8" t="s">
        <v>43</v>
      </c>
      <c r="F45" s="8" t="s">
        <v>42</v>
      </c>
      <c r="G45" s="8" t="s">
        <v>45</v>
      </c>
      <c r="H45" s="8" t="s">
        <v>42</v>
      </c>
      <c r="I45" s="8" t="s">
        <v>45</v>
      </c>
      <c r="J45" s="8" t="s">
        <v>42</v>
      </c>
      <c r="K45" s="8" t="s">
        <v>45</v>
      </c>
      <c r="L45" s="8"/>
    </row>
    <row r="46" spans="1:12" ht="15">
      <c r="A46" s="95" t="s">
        <v>50</v>
      </c>
      <c r="B46" s="17">
        <v>18</v>
      </c>
      <c r="C46" s="17">
        <v>4</v>
      </c>
      <c r="D46" s="17">
        <v>26</v>
      </c>
      <c r="E46" s="17">
        <v>4</v>
      </c>
      <c r="F46" s="17">
        <v>80</v>
      </c>
      <c r="G46" s="17">
        <v>3</v>
      </c>
      <c r="H46" s="17">
        <v>24</v>
      </c>
      <c r="I46" s="17">
        <v>0</v>
      </c>
      <c r="J46" s="17">
        <v>0</v>
      </c>
      <c r="K46" s="78">
        <v>0</v>
      </c>
      <c r="L46" s="105">
        <f>SUM(B46:K46)</f>
        <v>159</v>
      </c>
    </row>
    <row r="47" spans="1:12" ht="15">
      <c r="A47" s="95" t="s">
        <v>66</v>
      </c>
      <c r="B47" s="17">
        <v>9</v>
      </c>
      <c r="C47" s="17">
        <v>4</v>
      </c>
      <c r="D47" s="17">
        <v>58</v>
      </c>
      <c r="E47" s="17">
        <v>5</v>
      </c>
      <c r="F47" s="17">
        <v>44</v>
      </c>
      <c r="G47" s="17">
        <v>2</v>
      </c>
      <c r="H47" s="17">
        <v>17</v>
      </c>
      <c r="I47" s="17">
        <v>0</v>
      </c>
      <c r="J47" s="17">
        <v>2</v>
      </c>
      <c r="K47" s="78">
        <v>0</v>
      </c>
      <c r="L47" s="105">
        <f>SUM(B47:K47)</f>
        <v>141</v>
      </c>
    </row>
    <row r="48" spans="1:12" ht="15">
      <c r="A48" s="97" t="s">
        <v>51</v>
      </c>
      <c r="B48" s="22">
        <v>3</v>
      </c>
      <c r="C48" s="22">
        <v>7</v>
      </c>
      <c r="D48" s="22">
        <v>5</v>
      </c>
      <c r="E48" s="22">
        <v>1</v>
      </c>
      <c r="F48" s="22">
        <v>44</v>
      </c>
      <c r="G48" s="22">
        <v>5</v>
      </c>
      <c r="H48" s="22">
        <v>30</v>
      </c>
      <c r="I48" s="22">
        <v>0</v>
      </c>
      <c r="J48" s="22">
        <v>1</v>
      </c>
      <c r="K48" s="44">
        <v>0</v>
      </c>
      <c r="L48" s="106">
        <f>SUM(B48:K48)</f>
        <v>96</v>
      </c>
    </row>
    <row r="49" spans="1:13" ht="15">
      <c r="A49" s="97" t="s">
        <v>52</v>
      </c>
      <c r="B49" s="22">
        <v>2</v>
      </c>
      <c r="C49" s="22">
        <v>0</v>
      </c>
      <c r="D49" s="22">
        <v>9</v>
      </c>
      <c r="E49" s="22">
        <v>8</v>
      </c>
      <c r="F49" s="22">
        <v>22</v>
      </c>
      <c r="G49" s="22">
        <v>2</v>
      </c>
      <c r="H49" s="22">
        <v>4</v>
      </c>
      <c r="I49" s="22">
        <v>0</v>
      </c>
      <c r="J49" s="22">
        <v>0</v>
      </c>
      <c r="K49" s="44">
        <v>0</v>
      </c>
      <c r="L49" s="106">
        <f>SUM(B49:K49)</f>
        <v>47</v>
      </c>
      <c r="M49" s="115"/>
    </row>
    <row r="50" spans="1:13" ht="15.75" thickBot="1">
      <c r="A50" s="98" t="s">
        <v>53</v>
      </c>
      <c r="B50" s="45">
        <v>0</v>
      </c>
      <c r="C50" s="45">
        <v>1</v>
      </c>
      <c r="D50" s="45">
        <v>5</v>
      </c>
      <c r="E50" s="45">
        <v>17</v>
      </c>
      <c r="F50" s="45">
        <v>42</v>
      </c>
      <c r="G50" s="45">
        <v>1</v>
      </c>
      <c r="H50" s="45">
        <v>14</v>
      </c>
      <c r="I50" s="45">
        <v>0</v>
      </c>
      <c r="J50" s="45">
        <v>0</v>
      </c>
      <c r="K50" s="83">
        <v>0</v>
      </c>
      <c r="L50" s="107">
        <f>SUM(B50:K50)</f>
        <v>80</v>
      </c>
      <c r="M50" s="115"/>
    </row>
    <row r="51" spans="1:12" s="57" customFormat="1" ht="15.75" thickBot="1">
      <c r="A51" s="84" t="s">
        <v>54</v>
      </c>
      <c r="B51" s="85">
        <f>SUM(B46:B50)</f>
        <v>32</v>
      </c>
      <c r="C51" s="85">
        <f aca="true" t="shared" si="1" ref="C51:L51">SUM(C46:C50)</f>
        <v>16</v>
      </c>
      <c r="D51" s="85">
        <f t="shared" si="1"/>
        <v>103</v>
      </c>
      <c r="E51" s="85">
        <f t="shared" si="1"/>
        <v>35</v>
      </c>
      <c r="F51" s="85">
        <f t="shared" si="1"/>
        <v>232</v>
      </c>
      <c r="G51" s="85">
        <f t="shared" si="1"/>
        <v>13</v>
      </c>
      <c r="H51" s="85">
        <f t="shared" si="1"/>
        <v>89</v>
      </c>
      <c r="I51" s="85">
        <f t="shared" si="1"/>
        <v>0</v>
      </c>
      <c r="J51" s="85">
        <f t="shared" si="1"/>
        <v>3</v>
      </c>
      <c r="K51" s="85">
        <f t="shared" si="1"/>
        <v>0</v>
      </c>
      <c r="L51" s="86">
        <f t="shared" si="1"/>
        <v>523</v>
      </c>
    </row>
    <row r="52" spans="1:12" ht="15.75" thickBot="1">
      <c r="A52" s="28" t="s">
        <v>38</v>
      </c>
      <c r="B52" s="110" t="s">
        <v>1</v>
      </c>
      <c r="C52" s="112"/>
      <c r="D52" s="110" t="s">
        <v>2</v>
      </c>
      <c r="E52" s="112"/>
      <c r="F52" s="110" t="s">
        <v>3</v>
      </c>
      <c r="G52" s="112"/>
      <c r="H52" s="110" t="s">
        <v>4</v>
      </c>
      <c r="I52" s="112"/>
      <c r="J52" s="113" t="s">
        <v>44</v>
      </c>
      <c r="K52" s="114"/>
      <c r="L52" s="28" t="s">
        <v>6</v>
      </c>
    </row>
    <row r="53" spans="1:12" ht="15.75" thickBot="1">
      <c r="A53" s="8" t="s">
        <v>20</v>
      </c>
      <c r="B53" s="8" t="s">
        <v>42</v>
      </c>
      <c r="C53" s="8" t="s">
        <v>43</v>
      </c>
      <c r="D53" s="8" t="s">
        <v>42</v>
      </c>
      <c r="E53" s="8" t="s">
        <v>43</v>
      </c>
      <c r="F53" s="8" t="s">
        <v>42</v>
      </c>
      <c r="G53" s="8" t="s">
        <v>45</v>
      </c>
      <c r="H53" s="8" t="s">
        <v>42</v>
      </c>
      <c r="I53" s="8" t="s">
        <v>45</v>
      </c>
      <c r="J53" s="8" t="s">
        <v>42</v>
      </c>
      <c r="K53" s="8" t="s">
        <v>45</v>
      </c>
      <c r="L53" s="8"/>
    </row>
    <row r="54" spans="1:12" ht="15">
      <c r="A54" s="95" t="s">
        <v>52</v>
      </c>
      <c r="B54" s="17">
        <v>4</v>
      </c>
      <c r="C54" s="17">
        <v>2</v>
      </c>
      <c r="D54" s="17">
        <v>29</v>
      </c>
      <c r="E54" s="17">
        <v>9</v>
      </c>
      <c r="F54" s="17">
        <v>17</v>
      </c>
      <c r="G54" s="17">
        <v>1</v>
      </c>
      <c r="H54" s="17">
        <v>0</v>
      </c>
      <c r="I54" s="17">
        <v>0</v>
      </c>
      <c r="J54" s="17">
        <v>0</v>
      </c>
      <c r="K54" s="78">
        <v>0</v>
      </c>
      <c r="L54" s="105">
        <f>SUM(B54:K54)</f>
        <v>62</v>
      </c>
    </row>
    <row r="55" spans="1:12" ht="15">
      <c r="A55" s="97" t="s">
        <v>55</v>
      </c>
      <c r="B55" s="22">
        <v>3</v>
      </c>
      <c r="C55" s="22">
        <v>9</v>
      </c>
      <c r="D55" s="22">
        <v>7</v>
      </c>
      <c r="E55" s="22">
        <v>13</v>
      </c>
      <c r="F55" s="22">
        <v>16</v>
      </c>
      <c r="G55" s="22">
        <v>2</v>
      </c>
      <c r="H55" s="22">
        <v>3</v>
      </c>
      <c r="I55" s="22">
        <v>1</v>
      </c>
      <c r="J55" s="22">
        <v>0</v>
      </c>
      <c r="K55" s="44">
        <v>0</v>
      </c>
      <c r="L55" s="106">
        <f>SUM(B55:K55)</f>
        <v>54</v>
      </c>
    </row>
    <row r="56" spans="1:12" ht="15.75" thickBot="1">
      <c r="A56" s="98" t="s">
        <v>56</v>
      </c>
      <c r="B56" s="45">
        <v>3</v>
      </c>
      <c r="C56" s="45">
        <v>10</v>
      </c>
      <c r="D56" s="45">
        <v>8</v>
      </c>
      <c r="E56" s="45">
        <v>3</v>
      </c>
      <c r="F56" s="45">
        <v>27</v>
      </c>
      <c r="G56" s="45">
        <v>4</v>
      </c>
      <c r="H56" s="45">
        <v>6</v>
      </c>
      <c r="I56" s="45">
        <v>1</v>
      </c>
      <c r="J56" s="45">
        <v>1</v>
      </c>
      <c r="K56" s="83">
        <v>0</v>
      </c>
      <c r="L56" s="107">
        <f>SUM(B56:K56)</f>
        <v>63</v>
      </c>
    </row>
    <row r="57" spans="1:12" s="57" customFormat="1" ht="15.75" thickBot="1">
      <c r="A57" s="84" t="s">
        <v>54</v>
      </c>
      <c r="B57" s="85">
        <f aca="true" t="shared" si="2" ref="B57:L57">SUM(B53:B56)</f>
        <v>10</v>
      </c>
      <c r="C57" s="85">
        <f t="shared" si="2"/>
        <v>21</v>
      </c>
      <c r="D57" s="85">
        <f t="shared" si="2"/>
        <v>44</v>
      </c>
      <c r="E57" s="85">
        <f t="shared" si="2"/>
        <v>25</v>
      </c>
      <c r="F57" s="85">
        <f t="shared" si="2"/>
        <v>60</v>
      </c>
      <c r="G57" s="85">
        <f t="shared" si="2"/>
        <v>7</v>
      </c>
      <c r="H57" s="85">
        <f t="shared" si="2"/>
        <v>9</v>
      </c>
      <c r="I57" s="85">
        <f t="shared" si="2"/>
        <v>2</v>
      </c>
      <c r="J57" s="85">
        <f t="shared" si="2"/>
        <v>1</v>
      </c>
      <c r="K57" s="85">
        <f t="shared" si="2"/>
        <v>0</v>
      </c>
      <c r="L57" s="86">
        <f t="shared" si="2"/>
        <v>179</v>
      </c>
    </row>
    <row r="58" spans="1:12" ht="15.75" thickBot="1">
      <c r="A58" s="28" t="s">
        <v>38</v>
      </c>
      <c r="B58" s="110" t="s">
        <v>1</v>
      </c>
      <c r="C58" s="112"/>
      <c r="D58" s="110" t="s">
        <v>2</v>
      </c>
      <c r="E58" s="112"/>
      <c r="F58" s="110" t="s">
        <v>3</v>
      </c>
      <c r="G58" s="112"/>
      <c r="H58" s="110" t="s">
        <v>4</v>
      </c>
      <c r="I58" s="112"/>
      <c r="J58" s="113" t="s">
        <v>44</v>
      </c>
      <c r="K58" s="114"/>
      <c r="L58" s="28" t="s">
        <v>6</v>
      </c>
    </row>
    <row r="59" spans="1:12" ht="15.75" thickBot="1">
      <c r="A59" s="8" t="s">
        <v>49</v>
      </c>
      <c r="B59" s="8" t="s">
        <v>42</v>
      </c>
      <c r="C59" s="8" t="s">
        <v>43</v>
      </c>
      <c r="D59" s="8" t="s">
        <v>42</v>
      </c>
      <c r="E59" s="8" t="s">
        <v>43</v>
      </c>
      <c r="F59" s="8" t="s">
        <v>42</v>
      </c>
      <c r="G59" s="8" t="s">
        <v>45</v>
      </c>
      <c r="H59" s="8" t="s">
        <v>42</v>
      </c>
      <c r="I59" s="8" t="s">
        <v>45</v>
      </c>
      <c r="J59" s="8" t="s">
        <v>42</v>
      </c>
      <c r="K59" s="8" t="s">
        <v>45</v>
      </c>
      <c r="L59" s="8"/>
    </row>
    <row r="60" spans="1:12" ht="15">
      <c r="A60" s="95" t="s">
        <v>57</v>
      </c>
      <c r="B60" s="17">
        <v>0</v>
      </c>
      <c r="C60" s="17">
        <v>2</v>
      </c>
      <c r="D60" s="17">
        <v>4</v>
      </c>
      <c r="E60" s="17">
        <v>2</v>
      </c>
      <c r="F60" s="17">
        <v>29</v>
      </c>
      <c r="G60" s="17">
        <v>7</v>
      </c>
      <c r="H60" s="17">
        <v>7</v>
      </c>
      <c r="I60" s="17">
        <v>0</v>
      </c>
      <c r="J60" s="17">
        <v>0</v>
      </c>
      <c r="K60" s="78">
        <v>0</v>
      </c>
      <c r="L60" s="105">
        <f>SUM(B60:K60)</f>
        <v>51</v>
      </c>
    </row>
    <row r="61" spans="1:12" ht="15.75" thickBot="1">
      <c r="A61" s="98" t="s">
        <v>52</v>
      </c>
      <c r="B61" s="45">
        <v>0</v>
      </c>
      <c r="C61" s="45">
        <v>2</v>
      </c>
      <c r="D61" s="45">
        <v>12</v>
      </c>
      <c r="E61" s="45">
        <v>5</v>
      </c>
      <c r="F61" s="45">
        <v>12</v>
      </c>
      <c r="G61" s="45">
        <v>3</v>
      </c>
      <c r="H61" s="45">
        <v>3</v>
      </c>
      <c r="I61" s="45">
        <v>0</v>
      </c>
      <c r="J61" s="45">
        <v>0</v>
      </c>
      <c r="K61" s="83">
        <v>0</v>
      </c>
      <c r="L61" s="107">
        <f>SUM(B61:K61)</f>
        <v>37</v>
      </c>
    </row>
    <row r="62" spans="1:12" s="57" customFormat="1" ht="15.75" thickBot="1">
      <c r="A62" s="84" t="s">
        <v>54</v>
      </c>
      <c r="B62" s="85">
        <f aca="true" t="shared" si="3" ref="B62:L62">SUM(B58:B61)</f>
        <v>0</v>
      </c>
      <c r="C62" s="85">
        <f t="shared" si="3"/>
        <v>4</v>
      </c>
      <c r="D62" s="85">
        <f t="shared" si="3"/>
        <v>16</v>
      </c>
      <c r="E62" s="85">
        <f t="shared" si="3"/>
        <v>7</v>
      </c>
      <c r="F62" s="85">
        <f t="shared" si="3"/>
        <v>41</v>
      </c>
      <c r="G62" s="85">
        <f t="shared" si="3"/>
        <v>10</v>
      </c>
      <c r="H62" s="85">
        <f t="shared" si="3"/>
        <v>10</v>
      </c>
      <c r="I62" s="85">
        <f t="shared" si="3"/>
        <v>0</v>
      </c>
      <c r="J62" s="85">
        <f t="shared" si="3"/>
        <v>0</v>
      </c>
      <c r="K62" s="85">
        <f t="shared" si="3"/>
        <v>0</v>
      </c>
      <c r="L62" s="86">
        <f t="shared" si="3"/>
        <v>88</v>
      </c>
    </row>
    <row r="63" spans="1:14" ht="15.75" thickBot="1">
      <c r="A63" s="28" t="s">
        <v>38</v>
      </c>
      <c r="B63" s="110" t="s">
        <v>1</v>
      </c>
      <c r="C63" s="112"/>
      <c r="D63" s="110" t="s">
        <v>2</v>
      </c>
      <c r="E63" s="112"/>
      <c r="F63" s="110" t="s">
        <v>3</v>
      </c>
      <c r="G63" s="112"/>
      <c r="H63" s="110" t="s">
        <v>4</v>
      </c>
      <c r="I63" s="112"/>
      <c r="J63" s="113" t="s">
        <v>44</v>
      </c>
      <c r="K63" s="114"/>
      <c r="L63" s="28" t="s">
        <v>6</v>
      </c>
      <c r="N63" s="81"/>
    </row>
    <row r="64" spans="1:14" ht="15.75" thickBot="1">
      <c r="A64" s="8" t="s">
        <v>58</v>
      </c>
      <c r="B64" s="8" t="s">
        <v>42</v>
      </c>
      <c r="C64" s="8" t="s">
        <v>43</v>
      </c>
      <c r="D64" s="8" t="s">
        <v>42</v>
      </c>
      <c r="E64" s="8" t="s">
        <v>43</v>
      </c>
      <c r="F64" s="8" t="s">
        <v>42</v>
      </c>
      <c r="G64" s="8" t="s">
        <v>45</v>
      </c>
      <c r="H64" s="8" t="s">
        <v>42</v>
      </c>
      <c r="I64" s="8" t="s">
        <v>45</v>
      </c>
      <c r="J64" s="8" t="s">
        <v>42</v>
      </c>
      <c r="K64" s="8" t="s">
        <v>45</v>
      </c>
      <c r="L64" s="8"/>
      <c r="N64" s="81"/>
    </row>
    <row r="65" spans="1:14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11</v>
      </c>
      <c r="G65" s="17">
        <v>0</v>
      </c>
      <c r="H65" s="17">
        <v>30</v>
      </c>
      <c r="I65" s="17">
        <v>1</v>
      </c>
      <c r="J65" s="17">
        <f>1+1</f>
        <v>2</v>
      </c>
      <c r="K65" s="78">
        <v>0</v>
      </c>
      <c r="L65" s="105">
        <f>SUM(B65:K65)</f>
        <v>46</v>
      </c>
      <c r="M65" s="48"/>
      <c r="N65" s="81"/>
    </row>
    <row r="66" spans="1:14" ht="15">
      <c r="A66" s="97" t="s">
        <v>59</v>
      </c>
      <c r="B66" s="22">
        <v>1</v>
      </c>
      <c r="C66" s="22">
        <v>3</v>
      </c>
      <c r="D66" s="22">
        <v>7</v>
      </c>
      <c r="E66" s="22">
        <v>6</v>
      </c>
      <c r="F66" s="22">
        <v>40</v>
      </c>
      <c r="G66" s="22">
        <v>2</v>
      </c>
      <c r="H66" s="22">
        <v>22</v>
      </c>
      <c r="I66" s="22">
        <v>0</v>
      </c>
      <c r="J66" s="22">
        <v>0</v>
      </c>
      <c r="K66" s="44">
        <v>0</v>
      </c>
      <c r="L66" s="106">
        <f>SUM(B66:K66)</f>
        <v>81</v>
      </c>
      <c r="M66" s="48"/>
      <c r="N66" s="81"/>
    </row>
    <row r="67" spans="1:14" ht="15.75" thickBot="1">
      <c r="A67" s="98" t="s">
        <v>52</v>
      </c>
      <c r="B67" s="45">
        <v>2</v>
      </c>
      <c r="C67" s="45">
        <v>0</v>
      </c>
      <c r="D67" s="45">
        <v>7</v>
      </c>
      <c r="E67" s="45">
        <v>4</v>
      </c>
      <c r="F67" s="45">
        <v>16</v>
      </c>
      <c r="G67" s="45">
        <v>0</v>
      </c>
      <c r="H67" s="45">
        <v>3</v>
      </c>
      <c r="I67" s="45">
        <v>0</v>
      </c>
      <c r="J67" s="45">
        <v>0</v>
      </c>
      <c r="K67" s="83">
        <v>0</v>
      </c>
      <c r="L67" s="107">
        <f>SUM(B67:K67)</f>
        <v>32</v>
      </c>
      <c r="M67" s="48"/>
      <c r="N67" s="81"/>
    </row>
    <row r="68" spans="1:14" s="57" customFormat="1" ht="15.75" thickBot="1">
      <c r="A68" s="84" t="s">
        <v>54</v>
      </c>
      <c r="B68" s="85">
        <f aca="true" t="shared" si="4" ref="B68:L68">SUM(B64:B67)</f>
        <v>3</v>
      </c>
      <c r="C68" s="85">
        <f t="shared" si="4"/>
        <v>5</v>
      </c>
      <c r="D68" s="85">
        <f t="shared" si="4"/>
        <v>14</v>
      </c>
      <c r="E68" s="85">
        <f t="shared" si="4"/>
        <v>10</v>
      </c>
      <c r="F68" s="85">
        <f t="shared" si="4"/>
        <v>67</v>
      </c>
      <c r="G68" s="85">
        <f t="shared" si="4"/>
        <v>2</v>
      </c>
      <c r="H68" s="85">
        <f t="shared" si="4"/>
        <v>55</v>
      </c>
      <c r="I68" s="85">
        <f t="shared" si="4"/>
        <v>1</v>
      </c>
      <c r="J68" s="85">
        <f t="shared" si="4"/>
        <v>2</v>
      </c>
      <c r="K68" s="85">
        <f t="shared" si="4"/>
        <v>0</v>
      </c>
      <c r="L68" s="86">
        <f t="shared" si="4"/>
        <v>159</v>
      </c>
      <c r="N68" s="82"/>
    </row>
    <row r="69" spans="1:12" ht="15.75" thickBot="1">
      <c r="A69" s="28" t="s">
        <v>38</v>
      </c>
      <c r="B69" s="110" t="s">
        <v>1</v>
      </c>
      <c r="C69" s="112"/>
      <c r="D69" s="110" t="s">
        <v>2</v>
      </c>
      <c r="E69" s="112"/>
      <c r="F69" s="110" t="s">
        <v>3</v>
      </c>
      <c r="G69" s="112"/>
      <c r="H69" s="110" t="s">
        <v>4</v>
      </c>
      <c r="I69" s="112"/>
      <c r="J69" s="113" t="s">
        <v>44</v>
      </c>
      <c r="K69" s="114"/>
      <c r="L69" s="28" t="s">
        <v>6</v>
      </c>
    </row>
    <row r="70" spans="1:12" ht="15.75" thickBot="1">
      <c r="A70" s="8" t="s">
        <v>19</v>
      </c>
      <c r="B70" s="8" t="s">
        <v>42</v>
      </c>
      <c r="C70" s="8" t="s">
        <v>43</v>
      </c>
      <c r="D70" s="8" t="s">
        <v>42</v>
      </c>
      <c r="E70" s="8" t="s">
        <v>43</v>
      </c>
      <c r="F70" s="8" t="s">
        <v>42</v>
      </c>
      <c r="G70" s="8" t="s">
        <v>45</v>
      </c>
      <c r="H70" s="8" t="s">
        <v>42</v>
      </c>
      <c r="I70" s="8" t="s">
        <v>45</v>
      </c>
      <c r="J70" s="8" t="s">
        <v>42</v>
      </c>
      <c r="K70" s="8" t="s">
        <v>45</v>
      </c>
      <c r="L70" s="8"/>
    </row>
    <row r="71" spans="1:12" s="77" customFormat="1" ht="15">
      <c r="A71" s="95" t="s">
        <v>61</v>
      </c>
      <c r="B71" s="17">
        <v>1</v>
      </c>
      <c r="C71" s="17">
        <v>2</v>
      </c>
      <c r="D71" s="17">
        <v>4</v>
      </c>
      <c r="E71" s="17">
        <v>0</v>
      </c>
      <c r="F71" s="17">
        <v>25</v>
      </c>
      <c r="G71" s="17">
        <v>2</v>
      </c>
      <c r="H71" s="17">
        <v>16</v>
      </c>
      <c r="I71" s="17">
        <v>0</v>
      </c>
      <c r="J71" s="17">
        <v>0</v>
      </c>
      <c r="K71" s="17">
        <v>0</v>
      </c>
      <c r="L71" s="108">
        <f>SUM(B71:K71)</f>
        <v>50</v>
      </c>
    </row>
    <row r="72" spans="1:12" s="77" customFormat="1" ht="15">
      <c r="A72" s="97" t="s">
        <v>52</v>
      </c>
      <c r="B72" s="22">
        <v>2</v>
      </c>
      <c r="C72" s="22">
        <v>4</v>
      </c>
      <c r="D72" s="22">
        <v>8</v>
      </c>
      <c r="E72" s="22">
        <v>5</v>
      </c>
      <c r="F72" s="22">
        <v>26</v>
      </c>
      <c r="G72" s="22">
        <v>0</v>
      </c>
      <c r="H72" s="22">
        <v>9</v>
      </c>
      <c r="I72" s="22">
        <v>0</v>
      </c>
      <c r="J72" s="22">
        <v>0</v>
      </c>
      <c r="K72" s="44">
        <v>0</v>
      </c>
      <c r="L72" s="106">
        <f>SUM(B72:K72)</f>
        <v>54</v>
      </c>
    </row>
    <row r="73" spans="1:12" s="77" customFormat="1" ht="15.75" thickBot="1">
      <c r="A73" s="98" t="s">
        <v>56</v>
      </c>
      <c r="B73" s="45">
        <v>0</v>
      </c>
      <c r="C73" s="45">
        <v>5</v>
      </c>
      <c r="D73" s="45">
        <v>3</v>
      </c>
      <c r="E73" s="45">
        <v>0</v>
      </c>
      <c r="F73" s="45">
        <v>16</v>
      </c>
      <c r="G73" s="45">
        <v>4</v>
      </c>
      <c r="H73" s="45">
        <v>27</v>
      </c>
      <c r="I73" s="45">
        <v>4</v>
      </c>
      <c r="J73" s="45">
        <v>3</v>
      </c>
      <c r="K73" s="83">
        <v>0</v>
      </c>
      <c r="L73" s="107">
        <f>SUM(B73:K73)</f>
        <v>62</v>
      </c>
    </row>
    <row r="74" spans="1:12" s="57" customFormat="1" ht="15.75" thickBot="1">
      <c r="A74" s="84" t="s">
        <v>54</v>
      </c>
      <c r="B74" s="85">
        <f aca="true" t="shared" si="5" ref="B74:L74">SUM(B70:B73)</f>
        <v>3</v>
      </c>
      <c r="C74" s="85">
        <f t="shared" si="5"/>
        <v>11</v>
      </c>
      <c r="D74" s="85">
        <f t="shared" si="5"/>
        <v>15</v>
      </c>
      <c r="E74" s="85">
        <f t="shared" si="5"/>
        <v>5</v>
      </c>
      <c r="F74" s="85">
        <f t="shared" si="5"/>
        <v>67</v>
      </c>
      <c r="G74" s="85">
        <f t="shared" si="5"/>
        <v>6</v>
      </c>
      <c r="H74" s="85">
        <f t="shared" si="5"/>
        <v>52</v>
      </c>
      <c r="I74" s="85">
        <f t="shared" si="5"/>
        <v>4</v>
      </c>
      <c r="J74" s="85">
        <f t="shared" si="5"/>
        <v>3</v>
      </c>
      <c r="K74" s="85">
        <f t="shared" si="5"/>
        <v>0</v>
      </c>
      <c r="L74" s="86">
        <f t="shared" si="5"/>
        <v>166</v>
      </c>
    </row>
    <row r="75" spans="1:12" ht="15.75" thickBot="1">
      <c r="A75" s="9" t="s">
        <v>6</v>
      </c>
      <c r="B75" s="10">
        <f>B51+B57+B62+B68+B74</f>
        <v>48</v>
      </c>
      <c r="C75" s="10">
        <f aca="true" t="shared" si="6" ref="C75:L75">C51+C57+C62+C68+C74</f>
        <v>57</v>
      </c>
      <c r="D75" s="10">
        <f t="shared" si="6"/>
        <v>192</v>
      </c>
      <c r="E75" s="10">
        <f t="shared" si="6"/>
        <v>82</v>
      </c>
      <c r="F75" s="10">
        <f t="shared" si="6"/>
        <v>467</v>
      </c>
      <c r="G75" s="10">
        <f t="shared" si="6"/>
        <v>38</v>
      </c>
      <c r="H75" s="10">
        <f t="shared" si="6"/>
        <v>215</v>
      </c>
      <c r="I75" s="10">
        <f t="shared" si="6"/>
        <v>7</v>
      </c>
      <c r="J75" s="10">
        <f t="shared" si="6"/>
        <v>9</v>
      </c>
      <c r="K75" s="10">
        <f t="shared" si="6"/>
        <v>0</v>
      </c>
      <c r="L75" s="46">
        <f t="shared" si="6"/>
        <v>1115</v>
      </c>
    </row>
    <row r="78" ht="13.5" thickBot="1"/>
    <row r="79" spans="1:12" ht="15.75" thickBot="1">
      <c r="A79" s="110" t="s">
        <v>34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2"/>
    </row>
    <row r="80" spans="1:12" ht="15.75" thickBot="1">
      <c r="A80" s="28" t="s">
        <v>38</v>
      </c>
      <c r="B80" s="111" t="s">
        <v>1</v>
      </c>
      <c r="C80" s="112"/>
      <c r="D80" s="110" t="s">
        <v>2</v>
      </c>
      <c r="E80" s="112"/>
      <c r="F80" s="110" t="s">
        <v>3</v>
      </c>
      <c r="G80" s="112"/>
      <c r="H80" s="110" t="s">
        <v>4</v>
      </c>
      <c r="I80" s="112"/>
      <c r="J80" s="113" t="s">
        <v>44</v>
      </c>
      <c r="K80" s="114"/>
      <c r="L80" s="28" t="s">
        <v>6</v>
      </c>
    </row>
    <row r="81" spans="1:12" ht="15">
      <c r="A81" s="6"/>
      <c r="B81" s="87" t="s">
        <v>42</v>
      </c>
      <c r="C81" s="6" t="s">
        <v>43</v>
      </c>
      <c r="D81" s="6" t="s">
        <v>42</v>
      </c>
      <c r="E81" s="6" t="s">
        <v>43</v>
      </c>
      <c r="F81" s="6" t="s">
        <v>42</v>
      </c>
      <c r="G81" s="6" t="s">
        <v>45</v>
      </c>
      <c r="H81" s="6" t="s">
        <v>42</v>
      </c>
      <c r="I81" s="6" t="s">
        <v>45</v>
      </c>
      <c r="J81" s="6" t="s">
        <v>42</v>
      </c>
      <c r="K81" s="6" t="s">
        <v>45</v>
      </c>
      <c r="L81" s="6"/>
    </row>
    <row r="82" spans="1:12" ht="15">
      <c r="A82" s="91" t="s">
        <v>35</v>
      </c>
      <c r="B82" s="88">
        <f aca="true" t="shared" si="7" ref="B82:K82">B51</f>
        <v>32</v>
      </c>
      <c r="C82" s="22">
        <f t="shared" si="7"/>
        <v>16</v>
      </c>
      <c r="D82" s="22">
        <f t="shared" si="7"/>
        <v>103</v>
      </c>
      <c r="E82" s="22">
        <f t="shared" si="7"/>
        <v>35</v>
      </c>
      <c r="F82" s="22">
        <f t="shared" si="7"/>
        <v>232</v>
      </c>
      <c r="G82" s="22">
        <f t="shared" si="7"/>
        <v>13</v>
      </c>
      <c r="H82" s="22">
        <f t="shared" si="7"/>
        <v>89</v>
      </c>
      <c r="I82" s="22">
        <f t="shared" si="7"/>
        <v>0</v>
      </c>
      <c r="J82" s="22">
        <f t="shared" si="7"/>
        <v>3</v>
      </c>
      <c r="K82" s="22">
        <f t="shared" si="7"/>
        <v>0</v>
      </c>
      <c r="L82" s="106">
        <f>SUM(B82:K82)</f>
        <v>523</v>
      </c>
    </row>
    <row r="83" spans="1:12" ht="15">
      <c r="A83" s="91" t="s">
        <v>36</v>
      </c>
      <c r="B83" s="88">
        <f aca="true" t="shared" si="8" ref="B83:K83">B57</f>
        <v>10</v>
      </c>
      <c r="C83" s="22">
        <f t="shared" si="8"/>
        <v>21</v>
      </c>
      <c r="D83" s="22">
        <f t="shared" si="8"/>
        <v>44</v>
      </c>
      <c r="E83" s="22">
        <f t="shared" si="8"/>
        <v>25</v>
      </c>
      <c r="F83" s="22">
        <f t="shared" si="8"/>
        <v>60</v>
      </c>
      <c r="G83" s="22">
        <f t="shared" si="8"/>
        <v>7</v>
      </c>
      <c r="H83" s="22">
        <f t="shared" si="8"/>
        <v>9</v>
      </c>
      <c r="I83" s="22">
        <f t="shared" si="8"/>
        <v>2</v>
      </c>
      <c r="J83" s="22">
        <f t="shared" si="8"/>
        <v>1</v>
      </c>
      <c r="K83" s="22">
        <f t="shared" si="8"/>
        <v>0</v>
      </c>
      <c r="L83" s="106">
        <f>SUM(B83:K83)</f>
        <v>179</v>
      </c>
    </row>
    <row r="84" spans="1:12" ht="15">
      <c r="A84" s="91" t="s">
        <v>37</v>
      </c>
      <c r="B84" s="88">
        <f aca="true" t="shared" si="9" ref="B84:K84">B62</f>
        <v>0</v>
      </c>
      <c r="C84" s="22">
        <f t="shared" si="9"/>
        <v>4</v>
      </c>
      <c r="D84" s="22">
        <f t="shared" si="9"/>
        <v>16</v>
      </c>
      <c r="E84" s="22">
        <f t="shared" si="9"/>
        <v>7</v>
      </c>
      <c r="F84" s="22">
        <f t="shared" si="9"/>
        <v>41</v>
      </c>
      <c r="G84" s="22">
        <f t="shared" si="9"/>
        <v>10</v>
      </c>
      <c r="H84" s="22">
        <f t="shared" si="9"/>
        <v>10</v>
      </c>
      <c r="I84" s="22">
        <f t="shared" si="9"/>
        <v>0</v>
      </c>
      <c r="J84" s="22">
        <f t="shared" si="9"/>
        <v>0</v>
      </c>
      <c r="K84" s="22">
        <f t="shared" si="9"/>
        <v>0</v>
      </c>
      <c r="L84" s="106">
        <f>SUM(B84:K84)</f>
        <v>88</v>
      </c>
    </row>
    <row r="85" spans="1:12" ht="15">
      <c r="A85" s="91" t="s">
        <v>39</v>
      </c>
      <c r="B85" s="88">
        <f aca="true" t="shared" si="10" ref="B85:K85">B68</f>
        <v>3</v>
      </c>
      <c r="C85" s="22">
        <f t="shared" si="10"/>
        <v>5</v>
      </c>
      <c r="D85" s="22">
        <f t="shared" si="10"/>
        <v>14</v>
      </c>
      <c r="E85" s="22">
        <f t="shared" si="10"/>
        <v>10</v>
      </c>
      <c r="F85" s="22">
        <f t="shared" si="10"/>
        <v>67</v>
      </c>
      <c r="G85" s="22">
        <f t="shared" si="10"/>
        <v>2</v>
      </c>
      <c r="H85" s="22">
        <f t="shared" si="10"/>
        <v>55</v>
      </c>
      <c r="I85" s="22">
        <f t="shared" si="10"/>
        <v>1</v>
      </c>
      <c r="J85" s="22">
        <f t="shared" si="10"/>
        <v>2</v>
      </c>
      <c r="K85" s="22">
        <f t="shared" si="10"/>
        <v>0</v>
      </c>
      <c r="L85" s="106">
        <f>SUM(B85:K85)</f>
        <v>159</v>
      </c>
    </row>
    <row r="86" spans="1:12" ht="15.75" thickBot="1">
      <c r="A86" s="92" t="s">
        <v>40</v>
      </c>
      <c r="B86" s="89">
        <f aca="true" t="shared" si="11" ref="B86:K86">B74</f>
        <v>3</v>
      </c>
      <c r="C86" s="45">
        <f t="shared" si="11"/>
        <v>11</v>
      </c>
      <c r="D86" s="45">
        <f t="shared" si="11"/>
        <v>15</v>
      </c>
      <c r="E86" s="45">
        <f t="shared" si="11"/>
        <v>5</v>
      </c>
      <c r="F86" s="45">
        <f t="shared" si="11"/>
        <v>67</v>
      </c>
      <c r="G86" s="45">
        <f t="shared" si="11"/>
        <v>6</v>
      </c>
      <c r="H86" s="45">
        <f t="shared" si="11"/>
        <v>52</v>
      </c>
      <c r="I86" s="45">
        <f t="shared" si="11"/>
        <v>4</v>
      </c>
      <c r="J86" s="45">
        <f t="shared" si="11"/>
        <v>3</v>
      </c>
      <c r="K86" s="45">
        <f t="shared" si="11"/>
        <v>0</v>
      </c>
      <c r="L86" s="106">
        <f>SUM(B86:K86)</f>
        <v>166</v>
      </c>
    </row>
    <row r="87" spans="1:12" ht="15.75" thickBot="1">
      <c r="A87" s="93" t="s">
        <v>6</v>
      </c>
      <c r="B87" s="90">
        <f aca="true" t="shared" si="12" ref="B87:L87">SUM(B82:B86)</f>
        <v>48</v>
      </c>
      <c r="C87" s="10">
        <f t="shared" si="12"/>
        <v>57</v>
      </c>
      <c r="D87" s="10">
        <f t="shared" si="12"/>
        <v>192</v>
      </c>
      <c r="E87" s="10">
        <f t="shared" si="12"/>
        <v>82</v>
      </c>
      <c r="F87" s="10">
        <f t="shared" si="12"/>
        <v>467</v>
      </c>
      <c r="G87" s="10">
        <f t="shared" si="12"/>
        <v>38</v>
      </c>
      <c r="H87" s="10">
        <f t="shared" si="12"/>
        <v>215</v>
      </c>
      <c r="I87" s="10">
        <f t="shared" si="12"/>
        <v>7</v>
      </c>
      <c r="J87" s="10">
        <f t="shared" si="12"/>
        <v>9</v>
      </c>
      <c r="K87" s="10">
        <f t="shared" si="12"/>
        <v>0</v>
      </c>
      <c r="L87" s="46">
        <f t="shared" si="12"/>
        <v>1115</v>
      </c>
    </row>
    <row r="88" ht="12.75">
      <c r="A88" t="s">
        <v>41</v>
      </c>
    </row>
    <row r="89" spans="1:2" ht="12.75">
      <c r="A89" s="42"/>
      <c r="B89" s="53"/>
    </row>
    <row r="90" spans="1:2" ht="12.75">
      <c r="A90" s="42"/>
      <c r="B90" s="53"/>
    </row>
    <row r="91" spans="1:2" ht="13.5" thickBot="1">
      <c r="A91" s="42"/>
      <c r="B91" s="53"/>
    </row>
    <row r="92" spans="1:4" s="57" customFormat="1" ht="13.5" thickBot="1">
      <c r="A92" s="70" t="s">
        <v>38</v>
      </c>
      <c r="B92" s="71" t="s">
        <v>46</v>
      </c>
      <c r="C92" s="73" t="s">
        <v>47</v>
      </c>
      <c r="D92" s="72" t="s">
        <v>6</v>
      </c>
    </row>
    <row r="93" spans="1:4" ht="12.75">
      <c r="A93" s="66" t="s">
        <v>12</v>
      </c>
      <c r="B93" s="67">
        <f aca="true" t="shared" si="13" ref="B93:C97">B82+D82+F82+H82+J82</f>
        <v>459</v>
      </c>
      <c r="C93" s="68">
        <f t="shared" si="13"/>
        <v>64</v>
      </c>
      <c r="D93" s="69">
        <f>SUM(B93:C93)</f>
        <v>523</v>
      </c>
    </row>
    <row r="94" spans="1:4" ht="12.75">
      <c r="A94" s="60" t="s">
        <v>48</v>
      </c>
      <c r="B94" s="58">
        <f t="shared" si="13"/>
        <v>124</v>
      </c>
      <c r="C94" s="59">
        <f t="shared" si="13"/>
        <v>55</v>
      </c>
      <c r="D94" s="61">
        <f>SUM(B94:C94)</f>
        <v>179</v>
      </c>
    </row>
    <row r="95" spans="1:4" ht="12.75">
      <c r="A95" s="60" t="s">
        <v>49</v>
      </c>
      <c r="B95" s="58">
        <f t="shared" si="13"/>
        <v>67</v>
      </c>
      <c r="C95" s="59">
        <f t="shared" si="13"/>
        <v>21</v>
      </c>
      <c r="D95" s="61">
        <f>SUM(B95:C95)</f>
        <v>88</v>
      </c>
    </row>
    <row r="96" spans="1:4" ht="12.75">
      <c r="A96" s="60" t="s">
        <v>30</v>
      </c>
      <c r="B96" s="58">
        <f t="shared" si="13"/>
        <v>141</v>
      </c>
      <c r="C96" s="59">
        <f t="shared" si="13"/>
        <v>18</v>
      </c>
      <c r="D96" s="61">
        <f>SUM(B96:C96)</f>
        <v>159</v>
      </c>
    </row>
    <row r="97" spans="1:4" ht="13.5" thickBot="1">
      <c r="A97" s="62" t="s">
        <v>19</v>
      </c>
      <c r="B97" s="63">
        <f t="shared" si="13"/>
        <v>140</v>
      </c>
      <c r="C97" s="64">
        <f t="shared" si="13"/>
        <v>26</v>
      </c>
      <c r="D97" s="65">
        <f>SUM(B97:C97)</f>
        <v>166</v>
      </c>
    </row>
    <row r="98" spans="1:4" s="57" customFormat="1" ht="13.5" thickBot="1">
      <c r="A98" s="76" t="s">
        <v>6</v>
      </c>
      <c r="B98" s="75">
        <f>SUM(B93:B97)</f>
        <v>931</v>
      </c>
      <c r="C98" s="74">
        <f>SUM(C93:C97)</f>
        <v>184</v>
      </c>
      <c r="D98" s="72">
        <f>SUM(D93:D97)</f>
        <v>1115</v>
      </c>
    </row>
  </sheetData>
  <sheetProtection/>
  <mergeCells count="36">
    <mergeCell ref="A79:L79"/>
    <mergeCell ref="B80:C80"/>
    <mergeCell ref="D80:E80"/>
    <mergeCell ref="F80:G80"/>
    <mergeCell ref="H80:I80"/>
    <mergeCell ref="J80:K80"/>
    <mergeCell ref="B63:C63"/>
    <mergeCell ref="D63:E63"/>
    <mergeCell ref="F63:G63"/>
    <mergeCell ref="H63:I63"/>
    <mergeCell ref="J63:K63"/>
    <mergeCell ref="B69:C69"/>
    <mergeCell ref="D69:E69"/>
    <mergeCell ref="F69:G69"/>
    <mergeCell ref="H69:I69"/>
    <mergeCell ref="J69:K69"/>
    <mergeCell ref="B52:C52"/>
    <mergeCell ref="D52:E52"/>
    <mergeCell ref="F52:G52"/>
    <mergeCell ref="H52:I52"/>
    <mergeCell ref="J52:K52"/>
    <mergeCell ref="B58:C58"/>
    <mergeCell ref="D58:E58"/>
    <mergeCell ref="F58:G58"/>
    <mergeCell ref="H58:I58"/>
    <mergeCell ref="J58:K58"/>
    <mergeCell ref="A1:M1"/>
    <mergeCell ref="A2:M2"/>
    <mergeCell ref="A3:M3"/>
    <mergeCell ref="A7:G7"/>
    <mergeCell ref="A43:L43"/>
    <mergeCell ref="B44:C44"/>
    <mergeCell ref="D44:E44"/>
    <mergeCell ref="F44:G44"/>
    <mergeCell ref="H44:I44"/>
    <mergeCell ref="J44:K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72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47</v>
      </c>
      <c r="C10" s="17">
        <f>E51+F51+G51</f>
        <v>138</v>
      </c>
      <c r="D10" s="17">
        <f>H51+I51+J51</f>
        <v>244</v>
      </c>
      <c r="E10" s="17">
        <f>K51+L51+M51</f>
        <v>89</v>
      </c>
      <c r="F10" s="78">
        <f>N51+O51+P51</f>
        <v>3</v>
      </c>
      <c r="G10" s="105">
        <f>SUM(B10:F10)</f>
        <v>521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30</v>
      </c>
      <c r="C11" s="22">
        <f>E57+F57+G57</f>
        <v>66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174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22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87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68</v>
      </c>
      <c r="E13" s="22">
        <f>K68+L68+M68</f>
        <v>57</v>
      </c>
      <c r="F13" s="44">
        <f>N68+O68+P68</f>
        <v>2</v>
      </c>
      <c r="G13" s="106">
        <f>SUM(B13:F13)</f>
        <v>158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73</v>
      </c>
      <c r="E14" s="22">
        <f>K74+L74+M74</f>
        <v>56</v>
      </c>
      <c r="F14" s="44">
        <f>N74+O74+P74</f>
        <v>3</v>
      </c>
      <c r="G14" s="106">
        <f>SUM(B14:F14)</f>
        <v>166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102</v>
      </c>
      <c r="C15" s="46">
        <f t="shared" si="0"/>
        <v>270</v>
      </c>
      <c r="D15" s="90">
        <f t="shared" si="0"/>
        <v>503</v>
      </c>
      <c r="E15" s="46">
        <f t="shared" si="0"/>
        <v>222</v>
      </c>
      <c r="F15" s="46">
        <f t="shared" si="0"/>
        <v>9</v>
      </c>
      <c r="G15" s="56">
        <f t="shared" si="0"/>
        <v>1106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0.0922242314647378</v>
      </c>
      <c r="C16" s="80">
        <f>C15/G15</f>
        <v>0.244122965641953</v>
      </c>
      <c r="D16" s="80">
        <f>D15/G15</f>
        <v>0.45479204339963836</v>
      </c>
      <c r="E16" s="80">
        <f>E15/G15</f>
        <v>0.2007233273056058</v>
      </c>
      <c r="F16" s="80">
        <f>F15/G15</f>
        <v>0.0081374321880651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72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17</v>
      </c>
      <c r="C46" s="17">
        <v>4</v>
      </c>
      <c r="D46" s="17">
        <v>0</v>
      </c>
      <c r="E46" s="17">
        <v>27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24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158</v>
      </c>
    </row>
    <row r="47" spans="1:17" ht="15">
      <c r="A47" s="95" t="s">
        <v>66</v>
      </c>
      <c r="B47" s="17">
        <v>9</v>
      </c>
      <c r="C47" s="17">
        <v>3</v>
      </c>
      <c r="D47" s="17">
        <v>1</v>
      </c>
      <c r="E47" s="17">
        <v>58</v>
      </c>
      <c r="F47" s="17">
        <v>2</v>
      </c>
      <c r="G47" s="17">
        <v>2</v>
      </c>
      <c r="H47" s="17">
        <v>44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140</v>
      </c>
    </row>
    <row r="48" spans="1:17" ht="15">
      <c r="A48" s="97" t="s">
        <v>51</v>
      </c>
      <c r="B48" s="22">
        <v>3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44</v>
      </c>
      <c r="I48" s="22">
        <v>1</v>
      </c>
      <c r="J48" s="22">
        <v>4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96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22</v>
      </c>
      <c r="I49" s="22">
        <v>2</v>
      </c>
      <c r="J49" s="22">
        <v>0</v>
      </c>
      <c r="K49" s="22">
        <v>4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31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104</v>
      </c>
      <c r="F51" s="85">
        <f t="shared" si="1"/>
        <v>23</v>
      </c>
      <c r="G51" s="85">
        <f t="shared" si="1"/>
        <v>11</v>
      </c>
      <c r="H51" s="85">
        <f t="shared" si="1"/>
        <v>231</v>
      </c>
      <c r="I51" s="85">
        <f t="shared" si="1"/>
        <v>6</v>
      </c>
      <c r="J51" s="85">
        <f t="shared" si="1"/>
        <v>7</v>
      </c>
      <c r="K51" s="85">
        <f t="shared" si="1"/>
        <v>89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521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1</v>
      </c>
      <c r="E54" s="17">
        <v>28</v>
      </c>
      <c r="F54" s="17">
        <v>6</v>
      </c>
      <c r="G54" s="17">
        <v>2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60</v>
      </c>
    </row>
    <row r="55" spans="1:17" ht="15">
      <c r="A55" s="97" t="s">
        <v>55</v>
      </c>
      <c r="B55" s="22">
        <v>3</v>
      </c>
      <c r="C55" s="22">
        <v>4</v>
      </c>
      <c r="D55" s="22">
        <v>5</v>
      </c>
      <c r="E55" s="22">
        <v>7</v>
      </c>
      <c r="F55" s="22">
        <v>8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54</v>
      </c>
    </row>
    <row r="56" spans="1:17" ht="15.75" thickBot="1">
      <c r="A56" s="98" t="s">
        <v>56</v>
      </c>
      <c r="B56" s="45">
        <v>3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60</v>
      </c>
    </row>
    <row r="57" spans="1:17" s="57" customFormat="1" ht="15.75" thickBot="1">
      <c r="A57" s="84" t="s">
        <v>54</v>
      </c>
      <c r="B57" s="85">
        <f>SUM(B54:B56)</f>
        <v>10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43</v>
      </c>
      <c r="F57" s="85">
        <f t="shared" si="2"/>
        <v>15</v>
      </c>
      <c r="G57" s="85">
        <f t="shared" si="2"/>
        <v>8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174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2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/>
      <c r="Q61" s="107">
        <f>SUM(B61:O61)</f>
        <v>36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4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87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1</v>
      </c>
      <c r="H66" s="22">
        <v>40</v>
      </c>
      <c r="I66" s="22">
        <v>1</v>
      </c>
      <c r="J66" s="22">
        <v>1</v>
      </c>
      <c r="K66" s="22">
        <v>22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80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1</v>
      </c>
      <c r="H67" s="45">
        <v>16</v>
      </c>
      <c r="I67" s="45">
        <v>0</v>
      </c>
      <c r="J67" s="45">
        <v>0</v>
      </c>
      <c r="K67" s="45">
        <v>3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32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66</v>
      </c>
      <c r="I68" s="85">
        <f t="shared" si="4"/>
        <v>1</v>
      </c>
      <c r="J68" s="85">
        <f t="shared" si="4"/>
        <v>1</v>
      </c>
      <c r="K68" s="85">
        <f t="shared" si="4"/>
        <v>56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158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1</v>
      </c>
      <c r="J73" s="45">
        <v>3</v>
      </c>
      <c r="K73" s="45">
        <v>27</v>
      </c>
      <c r="L73" s="45">
        <v>3</v>
      </c>
      <c r="M73" s="45">
        <v>1</v>
      </c>
      <c r="N73" s="45">
        <v>3</v>
      </c>
      <c r="O73" s="83">
        <v>0</v>
      </c>
      <c r="P73" s="121">
        <v>0</v>
      </c>
      <c r="Q73" s="107">
        <f>SUM(B73:P73)</f>
        <v>62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2</v>
      </c>
      <c r="J74" s="85">
        <f t="shared" si="5"/>
        <v>4</v>
      </c>
      <c r="K74" s="85">
        <f t="shared" si="5"/>
        <v>52</v>
      </c>
      <c r="L74" s="85">
        <f t="shared" si="5"/>
        <v>3</v>
      </c>
      <c r="M74" s="85">
        <f t="shared" si="5"/>
        <v>1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166</v>
      </c>
    </row>
    <row r="75" spans="1:17" ht="15.75" thickBot="1">
      <c r="A75" s="9" t="s">
        <v>6</v>
      </c>
      <c r="B75" s="10">
        <f>B51+B57+B62+B68+B74</f>
        <v>47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192</v>
      </c>
      <c r="F75" s="10">
        <f t="shared" si="6"/>
        <v>52</v>
      </c>
      <c r="G75" s="10">
        <f t="shared" si="6"/>
        <v>26</v>
      </c>
      <c r="H75" s="10">
        <f t="shared" si="6"/>
        <v>465</v>
      </c>
      <c r="I75" s="10">
        <f t="shared" si="6"/>
        <v>16</v>
      </c>
      <c r="J75" s="10">
        <f t="shared" si="6"/>
        <v>22</v>
      </c>
      <c r="K75" s="10">
        <f t="shared" si="6"/>
        <v>215</v>
      </c>
      <c r="L75" s="10">
        <f t="shared" si="6"/>
        <v>4</v>
      </c>
      <c r="M75" s="10">
        <f t="shared" si="6"/>
        <v>3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1106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31</v>
      </c>
      <c r="C94" s="22">
        <f t="shared" si="7"/>
        <v>11</v>
      </c>
      <c r="D94" s="22">
        <f t="shared" si="7"/>
        <v>5</v>
      </c>
      <c r="E94" s="22">
        <f t="shared" si="7"/>
        <v>104</v>
      </c>
      <c r="F94" s="22">
        <f t="shared" si="7"/>
        <v>23</v>
      </c>
      <c r="G94" s="22">
        <f>G51</f>
        <v>11</v>
      </c>
      <c r="H94" s="22">
        <f t="shared" si="7"/>
        <v>231</v>
      </c>
      <c r="I94" s="22">
        <f t="shared" si="7"/>
        <v>6</v>
      </c>
      <c r="J94" s="22">
        <f>J51</f>
        <v>7</v>
      </c>
      <c r="K94" s="22">
        <f t="shared" si="7"/>
        <v>89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521</v>
      </c>
    </row>
    <row r="95" spans="1:17" ht="15">
      <c r="A95" s="91" t="s">
        <v>36</v>
      </c>
      <c r="B95" s="88">
        <f aca="true" t="shared" si="8" ref="B95:O95">B57</f>
        <v>10</v>
      </c>
      <c r="C95" s="22">
        <f t="shared" si="8"/>
        <v>12</v>
      </c>
      <c r="D95" s="22">
        <f>D57</f>
        <v>8</v>
      </c>
      <c r="E95" s="22">
        <f t="shared" si="8"/>
        <v>43</v>
      </c>
      <c r="F95" s="22">
        <f t="shared" si="8"/>
        <v>15</v>
      </c>
      <c r="G95" s="22">
        <f>G57</f>
        <v>8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174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4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87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66</v>
      </c>
      <c r="I97" s="22">
        <f t="shared" si="10"/>
        <v>1</v>
      </c>
      <c r="J97" s="22">
        <f>J68</f>
        <v>1</v>
      </c>
      <c r="K97" s="22">
        <f t="shared" si="10"/>
        <v>56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158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2</v>
      </c>
      <c r="J98" s="45">
        <f>J74</f>
        <v>4</v>
      </c>
      <c r="K98" s="45">
        <f t="shared" si="11"/>
        <v>52</v>
      </c>
      <c r="L98" s="45">
        <f t="shared" si="11"/>
        <v>3</v>
      </c>
      <c r="M98" s="45">
        <f>M74</f>
        <v>1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166</v>
      </c>
    </row>
    <row r="99" spans="1:17" ht="15.75" thickBot="1">
      <c r="A99" s="93" t="s">
        <v>6</v>
      </c>
      <c r="B99" s="90">
        <f aca="true" t="shared" si="12" ref="B99:Q99">SUM(B94:B98)</f>
        <v>47</v>
      </c>
      <c r="C99" s="10">
        <f t="shared" si="12"/>
        <v>36</v>
      </c>
      <c r="D99" s="10">
        <f t="shared" si="12"/>
        <v>19</v>
      </c>
      <c r="E99" s="10">
        <f t="shared" si="12"/>
        <v>192</v>
      </c>
      <c r="F99" s="10">
        <f t="shared" si="12"/>
        <v>52</v>
      </c>
      <c r="G99" s="10">
        <f t="shared" si="12"/>
        <v>26</v>
      </c>
      <c r="H99" s="10">
        <f t="shared" si="12"/>
        <v>465</v>
      </c>
      <c r="I99" s="10">
        <f t="shared" si="12"/>
        <v>16</v>
      </c>
      <c r="J99" s="10">
        <f t="shared" si="12"/>
        <v>22</v>
      </c>
      <c r="K99" s="10">
        <f t="shared" si="12"/>
        <v>215</v>
      </c>
      <c r="L99" s="10">
        <f t="shared" si="12"/>
        <v>4</v>
      </c>
      <c r="M99" s="10">
        <f t="shared" si="12"/>
        <v>3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1106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458</v>
      </c>
      <c r="C105" s="68">
        <f t="shared" si="13"/>
        <v>40</v>
      </c>
      <c r="D105" s="68">
        <f t="shared" si="13"/>
        <v>23</v>
      </c>
      <c r="E105" s="69">
        <f>SUM(B105:D105)</f>
        <v>521</v>
      </c>
    </row>
    <row r="106" spans="1:5" ht="12.75">
      <c r="A106" s="60" t="s">
        <v>48</v>
      </c>
      <c r="B106" s="58">
        <f t="shared" si="13"/>
        <v>122</v>
      </c>
      <c r="C106" s="59">
        <f t="shared" si="13"/>
        <v>32</v>
      </c>
      <c r="D106" s="68">
        <f t="shared" si="13"/>
        <v>20</v>
      </c>
      <c r="E106" s="69">
        <f>SUM(B106:D106)</f>
        <v>174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14</v>
      </c>
      <c r="E107" s="69">
        <f>SUM(B107:D107)</f>
        <v>87</v>
      </c>
    </row>
    <row r="108" spans="1:5" ht="12.75">
      <c r="A108" s="60" t="s">
        <v>30</v>
      </c>
      <c r="B108" s="58">
        <f t="shared" si="13"/>
        <v>141</v>
      </c>
      <c r="C108" s="59">
        <f t="shared" si="13"/>
        <v>13</v>
      </c>
      <c r="D108" s="68">
        <f t="shared" si="13"/>
        <v>4</v>
      </c>
      <c r="E108" s="69">
        <f>SUM(B108:D108)</f>
        <v>158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17</v>
      </c>
      <c r="D109" s="68">
        <f t="shared" si="13"/>
        <v>9</v>
      </c>
      <c r="E109" s="69">
        <f>SUM(B109:D109)</f>
        <v>166</v>
      </c>
    </row>
    <row r="110" spans="1:5" s="57" customFormat="1" ht="13.5" thickBot="1">
      <c r="A110" s="76" t="s">
        <v>6</v>
      </c>
      <c r="B110" s="75">
        <f>SUM(B105:B109)</f>
        <v>928</v>
      </c>
      <c r="C110" s="74">
        <f>SUM(C105:C109)</f>
        <v>108</v>
      </c>
      <c r="D110" s="74">
        <f>SUM(D105:D109)</f>
        <v>70</v>
      </c>
      <c r="E110" s="72">
        <f>SUM(E105:E109)</f>
        <v>1106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1:G1"/>
    <mergeCell ref="A2:G2"/>
    <mergeCell ref="A3:G3"/>
    <mergeCell ref="A7:G7"/>
    <mergeCell ref="A43:Q43"/>
    <mergeCell ref="B44:D44"/>
    <mergeCell ref="E44:G44"/>
    <mergeCell ref="H44:J44"/>
    <mergeCell ref="K44:M44"/>
    <mergeCell ref="N44:P4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6.00390625" style="0" customWidth="1"/>
    <col min="2" max="2" width="12.7109375" style="52" bestFit="1" customWidth="1"/>
    <col min="3" max="3" width="16.00390625" style="0" customWidth="1"/>
    <col min="4" max="4" width="11.7109375" style="0" customWidth="1"/>
    <col min="5" max="5" width="10.421875" style="0" customWidth="1"/>
    <col min="6" max="6" width="12.28125" style="0" customWidth="1"/>
    <col min="7" max="7" width="8.7109375" style="0" customWidth="1"/>
    <col min="8" max="8" width="10.28125" style="0" customWidth="1"/>
    <col min="9" max="9" width="8.140625" style="0" customWidth="1"/>
    <col min="10" max="10" width="6.28125" style="0" customWidth="1"/>
    <col min="11" max="11" width="9.28125" style="0" customWidth="1"/>
    <col min="12" max="12" width="8.00390625" style="0" bestFit="1" customWidth="1"/>
    <col min="13" max="13" width="6.8515625" style="0" customWidth="1"/>
    <col min="14" max="14" width="7.7109375" style="0" customWidth="1"/>
    <col min="15" max="15" width="6.8515625" style="0" customWidth="1"/>
    <col min="16" max="16" width="6.28125" style="0" customWidth="1"/>
    <col min="17" max="17" width="8.28125" style="57" bestFit="1" customWidth="1"/>
  </cols>
  <sheetData>
    <row r="1" spans="1:18" ht="15">
      <c r="A1" s="109" t="s">
        <v>27</v>
      </c>
      <c r="B1" s="109"/>
      <c r="C1" s="109"/>
      <c r="D1" s="109"/>
      <c r="E1" s="109"/>
      <c r="F1" s="109"/>
      <c r="G1" s="109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109" t="s">
        <v>25</v>
      </c>
      <c r="B2" s="109"/>
      <c r="C2" s="109"/>
      <c r="D2" s="109"/>
      <c r="E2" s="109"/>
      <c r="F2" s="109"/>
      <c r="G2" s="109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109" t="s">
        <v>26</v>
      </c>
      <c r="B3" s="109"/>
      <c r="C3" s="109"/>
      <c r="D3" s="109"/>
      <c r="E3" s="109"/>
      <c r="F3" s="109"/>
      <c r="G3" s="109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4" t="s">
        <v>74</v>
      </c>
      <c r="B4" s="5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ht="13.5" thickBot="1"/>
    <row r="7" spans="1:17" ht="15.75" thickBot="1">
      <c r="A7" s="110" t="s">
        <v>34</v>
      </c>
      <c r="B7" s="111"/>
      <c r="C7" s="111"/>
      <c r="D7" s="111"/>
      <c r="E7" s="111"/>
      <c r="F7" s="111"/>
      <c r="G7" s="112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4" ht="15">
      <c r="A8" s="28" t="s">
        <v>38</v>
      </c>
      <c r="B8" s="94" t="s">
        <v>1</v>
      </c>
      <c r="C8" s="28" t="s">
        <v>2</v>
      </c>
      <c r="D8" s="28" t="s">
        <v>3</v>
      </c>
      <c r="E8" s="28" t="s">
        <v>4</v>
      </c>
      <c r="F8" s="38" t="s">
        <v>5</v>
      </c>
      <c r="G8" s="28" t="s">
        <v>6</v>
      </c>
      <c r="H8" s="47"/>
      <c r="I8" s="47"/>
      <c r="J8" s="5"/>
      <c r="K8" s="5"/>
      <c r="L8" s="47"/>
      <c r="M8" s="47"/>
      <c r="N8" s="5"/>
    </row>
    <row r="9" spans="1:14" ht="15.75" thickBot="1">
      <c r="A9" s="8"/>
      <c r="B9" s="101"/>
      <c r="C9" s="8"/>
      <c r="D9" s="8"/>
      <c r="E9" s="8"/>
      <c r="F9" s="15" t="s">
        <v>4</v>
      </c>
      <c r="G9" s="8"/>
      <c r="H9" s="47"/>
      <c r="I9" s="47"/>
      <c r="J9" s="5"/>
      <c r="K9" s="5"/>
      <c r="L9" s="47"/>
      <c r="M9" s="47"/>
      <c r="N9" s="5"/>
    </row>
    <row r="10" spans="1:17" s="43" customFormat="1" ht="15">
      <c r="A10" s="99" t="s">
        <v>35</v>
      </c>
      <c r="B10" s="100">
        <f>B51+C51+D51</f>
        <v>44</v>
      </c>
      <c r="C10" s="17">
        <f>E51+F51+G51</f>
        <v>137</v>
      </c>
      <c r="D10" s="17">
        <f>H51+I51+J51</f>
        <v>245</v>
      </c>
      <c r="E10" s="17">
        <f>K51+L51+M51</f>
        <v>91</v>
      </c>
      <c r="F10" s="78">
        <f>N51+O51+P51</f>
        <v>3</v>
      </c>
      <c r="G10" s="105">
        <f>SUM(B10:F10)</f>
        <v>520</v>
      </c>
      <c r="H10" s="47"/>
      <c r="I10" s="47"/>
      <c r="J10" s="116"/>
      <c r="K10" s="48"/>
      <c r="L10" s="47"/>
      <c r="M10" s="47"/>
      <c r="N10" s="48"/>
      <c r="Q10" s="104"/>
    </row>
    <row r="11" spans="1:17" s="43" customFormat="1" ht="15">
      <c r="A11" s="91" t="s">
        <v>36</v>
      </c>
      <c r="B11" s="88">
        <f>B57+C57+D57</f>
        <v>30</v>
      </c>
      <c r="C11" s="22">
        <f>E57+F57+G57</f>
        <v>67</v>
      </c>
      <c r="D11" s="22">
        <f>H57+I57+J57</f>
        <v>67</v>
      </c>
      <c r="E11" s="22">
        <f>K57+L57+M57</f>
        <v>10</v>
      </c>
      <c r="F11" s="44">
        <f>N57+O57+P57</f>
        <v>1</v>
      </c>
      <c r="G11" s="106">
        <f>SUM(B11:F11)</f>
        <v>175</v>
      </c>
      <c r="H11" s="47"/>
      <c r="I11" s="47"/>
      <c r="J11" s="116"/>
      <c r="K11" s="48"/>
      <c r="L11" s="47"/>
      <c r="M11" s="47"/>
      <c r="N11" s="48"/>
      <c r="Q11" s="104"/>
    </row>
    <row r="12" spans="1:17" s="43" customFormat="1" ht="15">
      <c r="A12" s="91" t="s">
        <v>37</v>
      </c>
      <c r="B12" s="88">
        <f>B62+C62+D62</f>
        <v>4</v>
      </c>
      <c r="C12" s="22">
        <f>E62+F62+G62</f>
        <v>23</v>
      </c>
      <c r="D12" s="22">
        <f>H62+I62+J62</f>
        <v>51</v>
      </c>
      <c r="E12" s="22">
        <f>K62+L62+M62</f>
        <v>10</v>
      </c>
      <c r="F12" s="44">
        <f>N62+O62+P62</f>
        <v>0</v>
      </c>
      <c r="G12" s="106">
        <f>SUM(B12:F12)</f>
        <v>88</v>
      </c>
      <c r="H12" s="47"/>
      <c r="I12" s="47"/>
      <c r="J12" s="116"/>
      <c r="K12" s="48"/>
      <c r="L12" s="47"/>
      <c r="M12" s="47"/>
      <c r="N12" s="48"/>
      <c r="Q12" s="104"/>
    </row>
    <row r="13" spans="1:17" s="43" customFormat="1" ht="15">
      <c r="A13" s="91" t="s">
        <v>39</v>
      </c>
      <c r="B13" s="88">
        <f>B68+C68+D68</f>
        <v>7</v>
      </c>
      <c r="C13" s="22">
        <f>E68+F68+G68</f>
        <v>24</v>
      </c>
      <c r="D13" s="22">
        <f>H68+I68+J68</f>
        <v>69</v>
      </c>
      <c r="E13" s="22">
        <f>K68+L68+M68</f>
        <v>57</v>
      </c>
      <c r="F13" s="44">
        <f>N68+O68+P68</f>
        <v>2</v>
      </c>
      <c r="G13" s="106">
        <f>SUM(B13:F13)</f>
        <v>159</v>
      </c>
      <c r="H13" s="47"/>
      <c r="I13" s="47"/>
      <c r="J13" s="116"/>
      <c r="K13" s="48"/>
      <c r="L13" s="47"/>
      <c r="M13" s="47"/>
      <c r="N13" s="48"/>
      <c r="Q13" s="104"/>
    </row>
    <row r="14" spans="1:17" s="43" customFormat="1" ht="15.75" thickBot="1">
      <c r="A14" s="92" t="s">
        <v>40</v>
      </c>
      <c r="B14" s="88">
        <f>B74+C74+D74</f>
        <v>14</v>
      </c>
      <c r="C14" s="22">
        <f>E74+F74+G74</f>
        <v>20</v>
      </c>
      <c r="D14" s="22">
        <f>H74+I74+J74</f>
        <v>72</v>
      </c>
      <c r="E14" s="22">
        <f>K74+L74+M74</f>
        <v>57</v>
      </c>
      <c r="F14" s="44">
        <f>N74+O74+P74</f>
        <v>3</v>
      </c>
      <c r="G14" s="106">
        <f>SUM(B14:F14)</f>
        <v>166</v>
      </c>
      <c r="H14" s="47"/>
      <c r="I14" s="47"/>
      <c r="J14" s="116"/>
      <c r="K14" s="48"/>
      <c r="L14" s="47"/>
      <c r="M14" s="47"/>
      <c r="N14"/>
      <c r="Q14" s="104"/>
    </row>
    <row r="15" spans="1:13" ht="15.75" thickBot="1">
      <c r="A15" s="93" t="s">
        <v>6</v>
      </c>
      <c r="B15" s="90">
        <f aca="true" t="shared" si="0" ref="B15:G15">SUM(B10:B14)</f>
        <v>99</v>
      </c>
      <c r="C15" s="46">
        <f t="shared" si="0"/>
        <v>271</v>
      </c>
      <c r="D15" s="90">
        <f t="shared" si="0"/>
        <v>504</v>
      </c>
      <c r="E15" s="46">
        <f t="shared" si="0"/>
        <v>225</v>
      </c>
      <c r="F15" s="46">
        <f t="shared" si="0"/>
        <v>9</v>
      </c>
      <c r="G15" s="56">
        <f t="shared" si="0"/>
        <v>1108</v>
      </c>
      <c r="H15" s="47"/>
      <c r="I15" s="47"/>
      <c r="J15" s="117"/>
      <c r="K15" s="49"/>
      <c r="L15" s="47"/>
      <c r="M15" s="47"/>
    </row>
    <row r="16" spans="1:10" ht="12.75">
      <c r="A16" t="s">
        <v>41</v>
      </c>
      <c r="B16" s="80">
        <f>B15/G15</f>
        <v>0.08935018050541517</v>
      </c>
      <c r="C16" s="80">
        <f>C15/G15</f>
        <v>0.24458483754512636</v>
      </c>
      <c r="D16" s="80">
        <f>D15/G15</f>
        <v>0.4548736462093863</v>
      </c>
      <c r="E16" s="80">
        <f>E15/G15</f>
        <v>0.20306859205776173</v>
      </c>
      <c r="F16" s="80">
        <f>F15/G15</f>
        <v>0.008122743682310469</v>
      </c>
      <c r="G16" s="55">
        <f>SUM(B16:F16)</f>
        <v>1</v>
      </c>
      <c r="J16" s="55"/>
    </row>
    <row r="17" spans="1:2" ht="12.75">
      <c r="A17" s="42"/>
      <c r="B17" s="53"/>
    </row>
    <row r="40" spans="3:4" ht="12.75">
      <c r="C40" s="79"/>
      <c r="D40" s="79"/>
    </row>
    <row r="41" ht="15">
      <c r="A41" s="54" t="s">
        <v>74</v>
      </c>
    </row>
    <row r="42" ht="13.5" thickBot="1"/>
    <row r="43" spans="1:17" ht="15.75" thickBot="1">
      <c r="A43" s="110" t="s">
        <v>34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</row>
    <row r="44" spans="1:17" ht="15.75" thickBot="1">
      <c r="A44" s="28" t="s">
        <v>38</v>
      </c>
      <c r="B44" s="110" t="s">
        <v>1</v>
      </c>
      <c r="C44" s="111"/>
      <c r="D44" s="112"/>
      <c r="E44" s="110" t="s">
        <v>2</v>
      </c>
      <c r="F44" s="111"/>
      <c r="G44" s="112"/>
      <c r="H44" s="110" t="s">
        <v>3</v>
      </c>
      <c r="I44" s="111"/>
      <c r="J44" s="112"/>
      <c r="K44" s="110" t="s">
        <v>4</v>
      </c>
      <c r="L44" s="111"/>
      <c r="M44" s="112"/>
      <c r="N44" s="113" t="s">
        <v>44</v>
      </c>
      <c r="O44" s="118"/>
      <c r="P44" s="114"/>
      <c r="Q44" s="28" t="s">
        <v>6</v>
      </c>
    </row>
    <row r="45" spans="1:17" ht="15.75" thickBot="1">
      <c r="A45" s="8" t="s">
        <v>12</v>
      </c>
      <c r="B45" s="8" t="s">
        <v>42</v>
      </c>
      <c r="C45" s="8" t="s">
        <v>43</v>
      </c>
      <c r="D45" s="8" t="s">
        <v>73</v>
      </c>
      <c r="E45" s="8" t="s">
        <v>42</v>
      </c>
      <c r="F45" s="8" t="s">
        <v>43</v>
      </c>
      <c r="G45" s="8" t="s">
        <v>73</v>
      </c>
      <c r="H45" s="8" t="s">
        <v>42</v>
      </c>
      <c r="I45" s="8" t="s">
        <v>45</v>
      </c>
      <c r="J45" s="8" t="s">
        <v>73</v>
      </c>
      <c r="K45" s="8" t="s">
        <v>42</v>
      </c>
      <c r="L45" s="8" t="s">
        <v>45</v>
      </c>
      <c r="M45" s="8" t="s">
        <v>73</v>
      </c>
      <c r="N45" s="8" t="s">
        <v>42</v>
      </c>
      <c r="O45" s="8" t="s">
        <v>45</v>
      </c>
      <c r="P45" s="8" t="s">
        <v>73</v>
      </c>
      <c r="Q45" s="8"/>
    </row>
    <row r="46" spans="1:17" ht="15">
      <c r="A46" s="95" t="s">
        <v>50</v>
      </c>
      <c r="B46" s="17">
        <v>16</v>
      </c>
      <c r="C46" s="17">
        <v>4</v>
      </c>
      <c r="D46" s="17">
        <v>0</v>
      </c>
      <c r="E46" s="17">
        <v>27</v>
      </c>
      <c r="F46" s="17">
        <v>2</v>
      </c>
      <c r="G46" s="17">
        <v>2</v>
      </c>
      <c r="H46" s="17">
        <v>79</v>
      </c>
      <c r="I46" s="17">
        <v>2</v>
      </c>
      <c r="J46" s="17">
        <v>1</v>
      </c>
      <c r="K46" s="17">
        <v>25</v>
      </c>
      <c r="L46" s="17">
        <v>0</v>
      </c>
      <c r="M46" s="17">
        <v>0</v>
      </c>
      <c r="N46" s="17">
        <v>0</v>
      </c>
      <c r="O46" s="78">
        <v>0</v>
      </c>
      <c r="P46" s="119">
        <v>0</v>
      </c>
      <c r="Q46" s="105">
        <f>SUM(B46:P46)</f>
        <v>158</v>
      </c>
    </row>
    <row r="47" spans="1:17" ht="15">
      <c r="A47" s="95" t="s">
        <v>66</v>
      </c>
      <c r="B47" s="17">
        <v>8</v>
      </c>
      <c r="C47" s="17">
        <v>3</v>
      </c>
      <c r="D47" s="17">
        <v>1</v>
      </c>
      <c r="E47" s="17">
        <v>57</v>
      </c>
      <c r="F47" s="17">
        <v>2</v>
      </c>
      <c r="G47" s="17">
        <v>2</v>
      </c>
      <c r="H47" s="17">
        <v>45</v>
      </c>
      <c r="I47" s="17">
        <v>0</v>
      </c>
      <c r="J47" s="17">
        <v>2</v>
      </c>
      <c r="K47" s="17">
        <v>17</v>
      </c>
      <c r="L47" s="17">
        <v>0</v>
      </c>
      <c r="M47" s="17">
        <v>0</v>
      </c>
      <c r="N47" s="17">
        <v>2</v>
      </c>
      <c r="O47" s="78">
        <v>0</v>
      </c>
      <c r="P47" s="119">
        <v>0</v>
      </c>
      <c r="Q47" s="105">
        <f>SUM(B47:P47)</f>
        <v>139</v>
      </c>
    </row>
    <row r="48" spans="1:17" ht="15">
      <c r="A48" s="97" t="s">
        <v>51</v>
      </c>
      <c r="B48" s="22">
        <v>2</v>
      </c>
      <c r="C48" s="22">
        <v>4</v>
      </c>
      <c r="D48" s="22">
        <v>3</v>
      </c>
      <c r="E48" s="22">
        <v>5</v>
      </c>
      <c r="F48" s="22">
        <v>1</v>
      </c>
      <c r="G48" s="22">
        <v>0</v>
      </c>
      <c r="H48" s="22">
        <v>45</v>
      </c>
      <c r="I48" s="22">
        <v>1</v>
      </c>
      <c r="J48" s="22">
        <v>4</v>
      </c>
      <c r="K48" s="22">
        <v>30</v>
      </c>
      <c r="L48" s="22">
        <v>0</v>
      </c>
      <c r="M48" s="22">
        <v>0</v>
      </c>
      <c r="N48" s="22">
        <v>1</v>
      </c>
      <c r="O48" s="44">
        <v>0</v>
      </c>
      <c r="P48" s="120">
        <v>0</v>
      </c>
      <c r="Q48" s="106">
        <f>SUM(B48:P48)</f>
        <v>96</v>
      </c>
    </row>
    <row r="49" spans="1:18" ht="15">
      <c r="A49" s="97" t="s">
        <v>52</v>
      </c>
      <c r="B49" s="22">
        <v>2</v>
      </c>
      <c r="C49" s="22">
        <v>0</v>
      </c>
      <c r="D49" s="22">
        <v>0</v>
      </c>
      <c r="E49" s="22">
        <v>9</v>
      </c>
      <c r="F49" s="22">
        <v>6</v>
      </c>
      <c r="G49" s="22">
        <v>2</v>
      </c>
      <c r="H49" s="22">
        <v>21</v>
      </c>
      <c r="I49" s="22">
        <v>2</v>
      </c>
      <c r="J49" s="22">
        <v>0</v>
      </c>
      <c r="K49" s="22">
        <v>5</v>
      </c>
      <c r="L49" s="22">
        <v>0</v>
      </c>
      <c r="M49" s="22">
        <v>0</v>
      </c>
      <c r="N49" s="22">
        <v>0</v>
      </c>
      <c r="O49" s="44">
        <v>0</v>
      </c>
      <c r="P49" s="120">
        <v>0</v>
      </c>
      <c r="Q49" s="106">
        <f>SUM(B49:P49)</f>
        <v>47</v>
      </c>
      <c r="R49" s="115"/>
    </row>
    <row r="50" spans="1:18" ht="15.75" thickBot="1">
      <c r="A50" s="98" t="s">
        <v>53</v>
      </c>
      <c r="B50" s="45">
        <v>0</v>
      </c>
      <c r="C50" s="45">
        <v>0</v>
      </c>
      <c r="D50" s="45">
        <v>1</v>
      </c>
      <c r="E50" s="45">
        <v>5</v>
      </c>
      <c r="F50" s="45">
        <v>12</v>
      </c>
      <c r="G50" s="45">
        <v>5</v>
      </c>
      <c r="H50" s="45">
        <v>42</v>
      </c>
      <c r="I50" s="45">
        <v>1</v>
      </c>
      <c r="J50" s="45">
        <v>0</v>
      </c>
      <c r="K50" s="45">
        <v>14</v>
      </c>
      <c r="L50" s="45">
        <v>0</v>
      </c>
      <c r="M50" s="45">
        <v>0</v>
      </c>
      <c r="N50" s="45">
        <v>0</v>
      </c>
      <c r="O50" s="83">
        <v>0</v>
      </c>
      <c r="P50" s="121">
        <v>0</v>
      </c>
      <c r="Q50" s="107">
        <f>SUM(B50:P50)</f>
        <v>80</v>
      </c>
      <c r="R50" s="115"/>
    </row>
    <row r="51" spans="1:17" s="57" customFormat="1" ht="15.75" thickBot="1">
      <c r="A51" s="84" t="s">
        <v>54</v>
      </c>
      <c r="B51" s="85">
        <f>SUM(B46:B50)</f>
        <v>28</v>
      </c>
      <c r="C51" s="85">
        <f aca="true" t="shared" si="1" ref="C51:Q51">SUM(C46:C50)</f>
        <v>11</v>
      </c>
      <c r="D51" s="85">
        <f t="shared" si="1"/>
        <v>5</v>
      </c>
      <c r="E51" s="85">
        <f t="shared" si="1"/>
        <v>103</v>
      </c>
      <c r="F51" s="85">
        <f t="shared" si="1"/>
        <v>23</v>
      </c>
      <c r="G51" s="85">
        <f t="shared" si="1"/>
        <v>11</v>
      </c>
      <c r="H51" s="85">
        <f t="shared" si="1"/>
        <v>232</v>
      </c>
      <c r="I51" s="85">
        <f t="shared" si="1"/>
        <v>6</v>
      </c>
      <c r="J51" s="85">
        <f t="shared" si="1"/>
        <v>7</v>
      </c>
      <c r="K51" s="85">
        <f t="shared" si="1"/>
        <v>91</v>
      </c>
      <c r="L51" s="85">
        <f t="shared" si="1"/>
        <v>0</v>
      </c>
      <c r="M51" s="85">
        <f t="shared" si="1"/>
        <v>0</v>
      </c>
      <c r="N51" s="85">
        <f t="shared" si="1"/>
        <v>3</v>
      </c>
      <c r="O51" s="85">
        <f t="shared" si="1"/>
        <v>0</v>
      </c>
      <c r="P51" s="85">
        <f t="shared" si="1"/>
        <v>0</v>
      </c>
      <c r="Q51" s="85">
        <f t="shared" si="1"/>
        <v>520</v>
      </c>
    </row>
    <row r="52" spans="1:17" s="57" customFormat="1" ht="15.75" thickBot="1">
      <c r="A52" s="28" t="s">
        <v>38</v>
      </c>
      <c r="B52" s="110" t="s">
        <v>1</v>
      </c>
      <c r="C52" s="111"/>
      <c r="D52" s="112"/>
      <c r="E52" s="110" t="s">
        <v>2</v>
      </c>
      <c r="F52" s="111"/>
      <c r="G52" s="112"/>
      <c r="H52" s="110" t="s">
        <v>3</v>
      </c>
      <c r="I52" s="111"/>
      <c r="J52" s="112"/>
      <c r="K52" s="110" t="s">
        <v>4</v>
      </c>
      <c r="L52" s="111"/>
      <c r="M52" s="112"/>
      <c r="N52" s="113" t="s">
        <v>44</v>
      </c>
      <c r="O52" s="118"/>
      <c r="P52" s="114"/>
      <c r="Q52" s="28" t="s">
        <v>6</v>
      </c>
    </row>
    <row r="53" spans="1:17" ht="15.75" thickBot="1">
      <c r="A53" s="8" t="s">
        <v>20</v>
      </c>
      <c r="B53" s="8" t="s">
        <v>42</v>
      </c>
      <c r="C53" s="8" t="s">
        <v>43</v>
      </c>
      <c r="D53" s="8" t="s">
        <v>73</v>
      </c>
      <c r="E53" s="8" t="s">
        <v>42</v>
      </c>
      <c r="F53" s="8" t="s">
        <v>43</v>
      </c>
      <c r="G53" s="8" t="s">
        <v>73</v>
      </c>
      <c r="H53" s="8" t="s">
        <v>42</v>
      </c>
      <c r="I53" s="8" t="s">
        <v>45</v>
      </c>
      <c r="J53" s="8" t="s">
        <v>73</v>
      </c>
      <c r="K53" s="8" t="s">
        <v>42</v>
      </c>
      <c r="L53" s="8" t="s">
        <v>45</v>
      </c>
      <c r="M53" s="8" t="s">
        <v>73</v>
      </c>
      <c r="N53" s="8" t="s">
        <v>42</v>
      </c>
      <c r="O53" s="8" t="s">
        <v>45</v>
      </c>
      <c r="P53" s="8" t="s">
        <v>73</v>
      </c>
      <c r="Q53" s="8"/>
    </row>
    <row r="54" spans="1:17" ht="15">
      <c r="A54" s="95" t="s">
        <v>52</v>
      </c>
      <c r="B54" s="17">
        <v>4</v>
      </c>
      <c r="C54" s="17">
        <v>1</v>
      </c>
      <c r="D54" s="17">
        <v>2</v>
      </c>
      <c r="E54" s="17">
        <v>28</v>
      </c>
      <c r="F54" s="17">
        <v>6</v>
      </c>
      <c r="G54" s="17">
        <v>3</v>
      </c>
      <c r="H54" s="17">
        <v>17</v>
      </c>
      <c r="I54" s="17">
        <v>1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78">
        <v>0</v>
      </c>
      <c r="P54" s="119">
        <v>0</v>
      </c>
      <c r="Q54" s="105">
        <f>SUM(B54:P54)</f>
        <v>62</v>
      </c>
    </row>
    <row r="55" spans="1:17" ht="15">
      <c r="A55" s="97" t="s">
        <v>55</v>
      </c>
      <c r="B55" s="22">
        <v>3</v>
      </c>
      <c r="C55" s="22">
        <v>4</v>
      </c>
      <c r="D55" s="22">
        <v>4</v>
      </c>
      <c r="E55" s="22">
        <v>7</v>
      </c>
      <c r="F55" s="22">
        <v>8</v>
      </c>
      <c r="G55" s="22">
        <v>5</v>
      </c>
      <c r="H55" s="22">
        <v>16</v>
      </c>
      <c r="I55" s="22">
        <v>2</v>
      </c>
      <c r="J55" s="22">
        <v>0</v>
      </c>
      <c r="K55" s="22">
        <v>3</v>
      </c>
      <c r="L55" s="22">
        <v>0</v>
      </c>
      <c r="M55" s="22">
        <v>1</v>
      </c>
      <c r="N55" s="22">
        <v>0</v>
      </c>
      <c r="O55" s="44">
        <v>0</v>
      </c>
      <c r="P55" s="120">
        <v>0</v>
      </c>
      <c r="Q55" s="106">
        <f>SUM(B55:P55)</f>
        <v>53</v>
      </c>
    </row>
    <row r="56" spans="1:17" ht="15.75" thickBot="1">
      <c r="A56" s="98" t="s">
        <v>56</v>
      </c>
      <c r="B56" s="45">
        <v>3</v>
      </c>
      <c r="C56" s="45">
        <v>7</v>
      </c>
      <c r="D56" s="45">
        <v>2</v>
      </c>
      <c r="E56" s="45">
        <v>8</v>
      </c>
      <c r="F56" s="45">
        <v>1</v>
      </c>
      <c r="G56" s="45">
        <v>1</v>
      </c>
      <c r="H56" s="45">
        <v>27</v>
      </c>
      <c r="I56" s="45">
        <v>2</v>
      </c>
      <c r="J56" s="45">
        <v>2</v>
      </c>
      <c r="K56" s="45">
        <v>5</v>
      </c>
      <c r="L56" s="45">
        <v>0</v>
      </c>
      <c r="M56" s="45">
        <v>1</v>
      </c>
      <c r="N56" s="45">
        <v>1</v>
      </c>
      <c r="O56" s="83">
        <v>0</v>
      </c>
      <c r="P56" s="121">
        <v>0</v>
      </c>
      <c r="Q56" s="107">
        <f>SUM(B56:P56)</f>
        <v>60</v>
      </c>
    </row>
    <row r="57" spans="1:17" s="57" customFormat="1" ht="15.75" thickBot="1">
      <c r="A57" s="84" t="s">
        <v>54</v>
      </c>
      <c r="B57" s="85">
        <f>SUM(B54:B56)</f>
        <v>10</v>
      </c>
      <c r="C57" s="85">
        <f aca="true" t="shared" si="2" ref="C57:Q57">SUM(C54:C56)</f>
        <v>12</v>
      </c>
      <c r="D57" s="85">
        <f t="shared" si="2"/>
        <v>8</v>
      </c>
      <c r="E57" s="85">
        <f t="shared" si="2"/>
        <v>43</v>
      </c>
      <c r="F57" s="85">
        <f t="shared" si="2"/>
        <v>15</v>
      </c>
      <c r="G57" s="85">
        <f t="shared" si="2"/>
        <v>9</v>
      </c>
      <c r="H57" s="85">
        <f t="shared" si="2"/>
        <v>60</v>
      </c>
      <c r="I57" s="85">
        <f t="shared" si="2"/>
        <v>5</v>
      </c>
      <c r="J57" s="85">
        <f t="shared" si="2"/>
        <v>2</v>
      </c>
      <c r="K57" s="85">
        <f t="shared" si="2"/>
        <v>8</v>
      </c>
      <c r="L57" s="85">
        <f t="shared" si="2"/>
        <v>0</v>
      </c>
      <c r="M57" s="85">
        <f t="shared" si="2"/>
        <v>2</v>
      </c>
      <c r="N57" s="85">
        <f t="shared" si="2"/>
        <v>1</v>
      </c>
      <c r="O57" s="85">
        <f t="shared" si="2"/>
        <v>0</v>
      </c>
      <c r="P57" s="85">
        <f t="shared" si="2"/>
        <v>0</v>
      </c>
      <c r="Q57" s="85">
        <f t="shared" si="2"/>
        <v>175</v>
      </c>
    </row>
    <row r="58" spans="1:17" s="57" customFormat="1" ht="15.75" thickBot="1">
      <c r="A58" s="28" t="s">
        <v>38</v>
      </c>
      <c r="B58" s="110" t="s">
        <v>1</v>
      </c>
      <c r="C58" s="111"/>
      <c r="D58" s="112"/>
      <c r="E58" s="110" t="s">
        <v>2</v>
      </c>
      <c r="F58" s="111"/>
      <c r="G58" s="112"/>
      <c r="H58" s="110" t="s">
        <v>3</v>
      </c>
      <c r="I58" s="111"/>
      <c r="J58" s="112"/>
      <c r="K58" s="110" t="s">
        <v>4</v>
      </c>
      <c r="L58" s="111"/>
      <c r="M58" s="112"/>
      <c r="N58" s="113" t="s">
        <v>44</v>
      </c>
      <c r="O58" s="118"/>
      <c r="P58" s="114"/>
      <c r="Q58" s="28" t="s">
        <v>6</v>
      </c>
    </row>
    <row r="59" spans="1:17" ht="15.75" thickBot="1">
      <c r="A59" s="8" t="s">
        <v>49</v>
      </c>
      <c r="B59" s="8" t="s">
        <v>42</v>
      </c>
      <c r="C59" s="8" t="s">
        <v>43</v>
      </c>
      <c r="D59" s="8" t="s">
        <v>73</v>
      </c>
      <c r="E59" s="8" t="s">
        <v>42</v>
      </c>
      <c r="F59" s="8" t="s">
        <v>43</v>
      </c>
      <c r="G59" s="8" t="s">
        <v>73</v>
      </c>
      <c r="H59" s="8" t="s">
        <v>42</v>
      </c>
      <c r="I59" s="8" t="s">
        <v>45</v>
      </c>
      <c r="J59" s="8" t="s">
        <v>73</v>
      </c>
      <c r="K59" s="8" t="s">
        <v>42</v>
      </c>
      <c r="L59" s="8" t="s">
        <v>45</v>
      </c>
      <c r="M59" s="8" t="s">
        <v>73</v>
      </c>
      <c r="N59" s="8" t="s">
        <v>42</v>
      </c>
      <c r="O59" s="8" t="s">
        <v>45</v>
      </c>
      <c r="P59" s="8" t="s">
        <v>73</v>
      </c>
      <c r="Q59" s="8"/>
    </row>
    <row r="60" spans="1:17" ht="15">
      <c r="A60" s="95" t="s">
        <v>57</v>
      </c>
      <c r="B60" s="17">
        <v>0</v>
      </c>
      <c r="C60" s="17">
        <v>1</v>
      </c>
      <c r="D60" s="17">
        <v>1</v>
      </c>
      <c r="E60" s="17">
        <v>4</v>
      </c>
      <c r="F60" s="17">
        <v>0</v>
      </c>
      <c r="G60" s="17">
        <v>2</v>
      </c>
      <c r="H60" s="17">
        <v>29</v>
      </c>
      <c r="I60" s="17">
        <v>2</v>
      </c>
      <c r="J60" s="17">
        <v>5</v>
      </c>
      <c r="K60" s="17">
        <v>7</v>
      </c>
      <c r="L60" s="17">
        <v>0</v>
      </c>
      <c r="M60" s="17">
        <v>0</v>
      </c>
      <c r="N60" s="17">
        <v>0</v>
      </c>
      <c r="O60" s="78">
        <v>0</v>
      </c>
      <c r="P60" s="119">
        <v>0</v>
      </c>
      <c r="Q60" s="105">
        <f>SUM(B60:P60)</f>
        <v>51</v>
      </c>
    </row>
    <row r="61" spans="1:17" ht="15.75" thickBot="1">
      <c r="A61" s="98" t="s">
        <v>52</v>
      </c>
      <c r="B61" s="45">
        <v>0</v>
      </c>
      <c r="C61" s="45">
        <v>1</v>
      </c>
      <c r="D61" s="45">
        <v>1</v>
      </c>
      <c r="E61" s="45">
        <v>12</v>
      </c>
      <c r="F61" s="45">
        <v>2</v>
      </c>
      <c r="G61" s="45">
        <v>3</v>
      </c>
      <c r="H61" s="45">
        <v>12</v>
      </c>
      <c r="I61" s="45">
        <v>0</v>
      </c>
      <c r="J61" s="45">
        <v>3</v>
      </c>
      <c r="K61" s="45">
        <v>3</v>
      </c>
      <c r="L61" s="45">
        <v>0</v>
      </c>
      <c r="M61" s="45">
        <v>0</v>
      </c>
      <c r="N61" s="45">
        <v>0</v>
      </c>
      <c r="O61" s="83">
        <v>0</v>
      </c>
      <c r="P61" s="121">
        <v>0</v>
      </c>
      <c r="Q61" s="107">
        <f>SUM(B61:P61)</f>
        <v>37</v>
      </c>
    </row>
    <row r="62" spans="1:17" s="57" customFormat="1" ht="15.75" thickBot="1">
      <c r="A62" s="84" t="s">
        <v>54</v>
      </c>
      <c r="B62" s="85">
        <f>SUM(B60:B61)</f>
        <v>0</v>
      </c>
      <c r="C62" s="85">
        <f aca="true" t="shared" si="3" ref="C62:Q62">SUM(C60:C61)</f>
        <v>2</v>
      </c>
      <c r="D62" s="85">
        <f t="shared" si="3"/>
        <v>2</v>
      </c>
      <c r="E62" s="85">
        <f t="shared" si="3"/>
        <v>16</v>
      </c>
      <c r="F62" s="85">
        <f t="shared" si="3"/>
        <v>2</v>
      </c>
      <c r="G62" s="85">
        <f t="shared" si="3"/>
        <v>5</v>
      </c>
      <c r="H62" s="85">
        <f t="shared" si="3"/>
        <v>41</v>
      </c>
      <c r="I62" s="85">
        <f t="shared" si="3"/>
        <v>2</v>
      </c>
      <c r="J62" s="85">
        <f t="shared" si="3"/>
        <v>8</v>
      </c>
      <c r="K62" s="85">
        <f t="shared" si="3"/>
        <v>10</v>
      </c>
      <c r="L62" s="85">
        <f t="shared" si="3"/>
        <v>0</v>
      </c>
      <c r="M62" s="85">
        <f t="shared" si="3"/>
        <v>0</v>
      </c>
      <c r="N62" s="85">
        <f t="shared" si="3"/>
        <v>0</v>
      </c>
      <c r="O62" s="85">
        <f t="shared" si="3"/>
        <v>0</v>
      </c>
      <c r="P62" s="85">
        <f t="shared" si="3"/>
        <v>0</v>
      </c>
      <c r="Q62" s="85">
        <f t="shared" si="3"/>
        <v>88</v>
      </c>
    </row>
    <row r="63" spans="1:17" s="57" customFormat="1" ht="15.75" thickBot="1">
      <c r="A63" s="28" t="s">
        <v>38</v>
      </c>
      <c r="B63" s="110" t="s">
        <v>1</v>
      </c>
      <c r="C63" s="111"/>
      <c r="D63" s="112"/>
      <c r="E63" s="110" t="s">
        <v>2</v>
      </c>
      <c r="F63" s="111"/>
      <c r="G63" s="112"/>
      <c r="H63" s="110" t="s">
        <v>3</v>
      </c>
      <c r="I63" s="111"/>
      <c r="J63" s="112"/>
      <c r="K63" s="110" t="s">
        <v>4</v>
      </c>
      <c r="L63" s="111"/>
      <c r="M63" s="112"/>
      <c r="N63" s="113" t="s">
        <v>44</v>
      </c>
      <c r="O63" s="118"/>
      <c r="P63" s="114"/>
      <c r="Q63" s="28" t="s">
        <v>6</v>
      </c>
    </row>
    <row r="64" spans="1:17" ht="15.75" thickBot="1">
      <c r="A64" s="8" t="s">
        <v>58</v>
      </c>
      <c r="B64" s="8" t="s">
        <v>42</v>
      </c>
      <c r="C64" s="8" t="s">
        <v>43</v>
      </c>
      <c r="D64" s="8" t="s">
        <v>73</v>
      </c>
      <c r="E64" s="8" t="s">
        <v>42</v>
      </c>
      <c r="F64" s="8" t="s">
        <v>43</v>
      </c>
      <c r="G64" s="8" t="s">
        <v>73</v>
      </c>
      <c r="H64" s="8" t="s">
        <v>42</v>
      </c>
      <c r="I64" s="8" t="s">
        <v>45</v>
      </c>
      <c r="J64" s="8" t="s">
        <v>73</v>
      </c>
      <c r="K64" s="8" t="s">
        <v>42</v>
      </c>
      <c r="L64" s="8" t="s">
        <v>45</v>
      </c>
      <c r="M64" s="8" t="s">
        <v>73</v>
      </c>
      <c r="N64" s="8" t="s">
        <v>42</v>
      </c>
      <c r="O64" s="8" t="s">
        <v>45</v>
      </c>
      <c r="P64" s="8" t="s">
        <v>73</v>
      </c>
      <c r="Q64" s="8"/>
    </row>
    <row r="65" spans="1:19" ht="15">
      <c r="A65" s="95" t="s">
        <v>60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10</v>
      </c>
      <c r="I65" s="17">
        <v>0</v>
      </c>
      <c r="J65" s="17">
        <v>0</v>
      </c>
      <c r="K65" s="17">
        <v>31</v>
      </c>
      <c r="L65" s="17">
        <v>1</v>
      </c>
      <c r="M65" s="17">
        <v>0</v>
      </c>
      <c r="N65" s="17">
        <f>1+1</f>
        <v>2</v>
      </c>
      <c r="O65" s="78">
        <v>0</v>
      </c>
      <c r="P65" s="119">
        <v>0</v>
      </c>
      <c r="Q65" s="105">
        <f>SUM(B65:P65)</f>
        <v>46</v>
      </c>
      <c r="R65" s="48"/>
      <c r="S65" s="81"/>
    </row>
    <row r="66" spans="1:19" ht="15">
      <c r="A66" s="97" t="s">
        <v>59</v>
      </c>
      <c r="B66" s="22">
        <v>1</v>
      </c>
      <c r="C66" s="22">
        <v>1</v>
      </c>
      <c r="D66" s="22">
        <v>1</v>
      </c>
      <c r="E66" s="22">
        <v>7</v>
      </c>
      <c r="F66" s="22">
        <v>5</v>
      </c>
      <c r="G66" s="22">
        <v>1</v>
      </c>
      <c r="H66" s="22">
        <v>40</v>
      </c>
      <c r="I66" s="22">
        <v>1</v>
      </c>
      <c r="J66" s="22">
        <v>2</v>
      </c>
      <c r="K66" s="22">
        <v>22</v>
      </c>
      <c r="L66" s="22">
        <v>0</v>
      </c>
      <c r="M66" s="22">
        <v>0</v>
      </c>
      <c r="N66" s="22">
        <v>0</v>
      </c>
      <c r="O66" s="44">
        <v>0</v>
      </c>
      <c r="P66" s="120">
        <v>0</v>
      </c>
      <c r="Q66" s="106">
        <f>SUM(B66:P66)</f>
        <v>81</v>
      </c>
      <c r="R66" s="48"/>
      <c r="S66" s="81"/>
    </row>
    <row r="67" spans="1:19" ht="15.75" thickBot="1">
      <c r="A67" s="98" t="s">
        <v>52</v>
      </c>
      <c r="B67" s="45">
        <v>2</v>
      </c>
      <c r="C67" s="45">
        <v>0</v>
      </c>
      <c r="D67" s="45">
        <v>0</v>
      </c>
      <c r="E67" s="45">
        <v>7</v>
      </c>
      <c r="F67" s="45">
        <v>3</v>
      </c>
      <c r="G67" s="45">
        <v>1</v>
      </c>
      <c r="H67" s="45">
        <v>16</v>
      </c>
      <c r="I67" s="45">
        <v>0</v>
      </c>
      <c r="J67" s="45">
        <v>0</v>
      </c>
      <c r="K67" s="45">
        <v>3</v>
      </c>
      <c r="L67" s="45">
        <v>0</v>
      </c>
      <c r="M67" s="45">
        <v>0</v>
      </c>
      <c r="N67" s="45">
        <v>0</v>
      </c>
      <c r="O67" s="83">
        <v>0</v>
      </c>
      <c r="P67" s="121">
        <v>0</v>
      </c>
      <c r="Q67" s="107">
        <f>SUM(B67:P67)</f>
        <v>32</v>
      </c>
      <c r="R67" s="48"/>
      <c r="S67" s="81"/>
    </row>
    <row r="68" spans="1:19" s="57" customFormat="1" ht="15.75" thickBot="1">
      <c r="A68" s="84" t="s">
        <v>54</v>
      </c>
      <c r="B68" s="85">
        <f aca="true" t="shared" si="4" ref="B68:Q68">SUM(B64:B67)</f>
        <v>3</v>
      </c>
      <c r="C68" s="85">
        <f t="shared" si="4"/>
        <v>3</v>
      </c>
      <c r="D68" s="85">
        <f t="shared" si="4"/>
        <v>1</v>
      </c>
      <c r="E68" s="85">
        <f t="shared" si="4"/>
        <v>14</v>
      </c>
      <c r="F68" s="85">
        <f t="shared" si="4"/>
        <v>8</v>
      </c>
      <c r="G68" s="85">
        <f t="shared" si="4"/>
        <v>2</v>
      </c>
      <c r="H68" s="85">
        <f t="shared" si="4"/>
        <v>66</v>
      </c>
      <c r="I68" s="85">
        <f t="shared" si="4"/>
        <v>1</v>
      </c>
      <c r="J68" s="85">
        <f t="shared" si="4"/>
        <v>2</v>
      </c>
      <c r="K68" s="85">
        <f t="shared" si="4"/>
        <v>56</v>
      </c>
      <c r="L68" s="85">
        <f t="shared" si="4"/>
        <v>1</v>
      </c>
      <c r="M68" s="85">
        <f t="shared" si="4"/>
        <v>0</v>
      </c>
      <c r="N68" s="85">
        <f t="shared" si="4"/>
        <v>2</v>
      </c>
      <c r="O68" s="85">
        <f t="shared" si="4"/>
        <v>0</v>
      </c>
      <c r="P68" s="85">
        <f t="shared" si="4"/>
        <v>0</v>
      </c>
      <c r="Q68" s="85">
        <f t="shared" si="4"/>
        <v>159</v>
      </c>
      <c r="S68" s="82"/>
    </row>
    <row r="69" spans="1:17" s="57" customFormat="1" ht="15.75" thickBot="1">
      <c r="A69" s="28" t="s">
        <v>38</v>
      </c>
      <c r="B69" s="110" t="s">
        <v>1</v>
      </c>
      <c r="C69" s="111"/>
      <c r="D69" s="112"/>
      <c r="E69" s="110" t="s">
        <v>2</v>
      </c>
      <c r="F69" s="111"/>
      <c r="G69" s="112"/>
      <c r="H69" s="110" t="s">
        <v>3</v>
      </c>
      <c r="I69" s="111"/>
      <c r="J69" s="112"/>
      <c r="K69" s="110" t="s">
        <v>4</v>
      </c>
      <c r="L69" s="111"/>
      <c r="M69" s="112"/>
      <c r="N69" s="113" t="s">
        <v>44</v>
      </c>
      <c r="O69" s="118"/>
      <c r="P69" s="114"/>
      <c r="Q69" s="28" t="s">
        <v>6</v>
      </c>
    </row>
    <row r="70" spans="1:17" ht="15.75" thickBot="1">
      <c r="A70" s="8" t="s">
        <v>19</v>
      </c>
      <c r="B70" s="8" t="s">
        <v>42</v>
      </c>
      <c r="C70" s="8" t="s">
        <v>43</v>
      </c>
      <c r="D70" s="8" t="s">
        <v>73</v>
      </c>
      <c r="E70" s="8" t="s">
        <v>42</v>
      </c>
      <c r="F70" s="8" t="s">
        <v>43</v>
      </c>
      <c r="G70" s="8" t="s">
        <v>73</v>
      </c>
      <c r="H70" s="8" t="s">
        <v>42</v>
      </c>
      <c r="I70" s="8" t="s">
        <v>45</v>
      </c>
      <c r="J70" s="8" t="s">
        <v>73</v>
      </c>
      <c r="K70" s="8" t="s">
        <v>42</v>
      </c>
      <c r="L70" s="8" t="s">
        <v>45</v>
      </c>
      <c r="M70" s="8" t="s">
        <v>73</v>
      </c>
      <c r="N70" s="8" t="s">
        <v>42</v>
      </c>
      <c r="O70" s="8" t="s">
        <v>45</v>
      </c>
      <c r="P70" s="8" t="s">
        <v>73</v>
      </c>
      <c r="Q70" s="8"/>
    </row>
    <row r="71" spans="1:17" s="77" customFormat="1" ht="15">
      <c r="A71" s="95" t="s">
        <v>61</v>
      </c>
      <c r="B71" s="17">
        <v>1</v>
      </c>
      <c r="C71" s="17">
        <v>1</v>
      </c>
      <c r="D71" s="17">
        <v>1</v>
      </c>
      <c r="E71" s="17">
        <v>4</v>
      </c>
      <c r="F71" s="17">
        <v>0</v>
      </c>
      <c r="G71" s="17">
        <v>0</v>
      </c>
      <c r="H71" s="17">
        <v>25</v>
      </c>
      <c r="I71" s="17">
        <v>1</v>
      </c>
      <c r="J71" s="17">
        <v>1</v>
      </c>
      <c r="K71" s="17">
        <v>16</v>
      </c>
      <c r="L71" s="17">
        <v>0</v>
      </c>
      <c r="M71" s="17">
        <v>0</v>
      </c>
      <c r="N71" s="17">
        <v>0</v>
      </c>
      <c r="O71" s="17">
        <v>0</v>
      </c>
      <c r="P71" s="18">
        <v>0</v>
      </c>
      <c r="Q71" s="108">
        <f>SUM(B71:P71)</f>
        <v>50</v>
      </c>
    </row>
    <row r="72" spans="1:17" s="77" customFormat="1" ht="15">
      <c r="A72" s="97" t="s">
        <v>52</v>
      </c>
      <c r="B72" s="22">
        <v>2</v>
      </c>
      <c r="C72" s="22">
        <v>3</v>
      </c>
      <c r="D72" s="22">
        <v>1</v>
      </c>
      <c r="E72" s="22">
        <v>8</v>
      </c>
      <c r="F72" s="22">
        <v>4</v>
      </c>
      <c r="G72" s="22">
        <v>1</v>
      </c>
      <c r="H72" s="22">
        <v>26</v>
      </c>
      <c r="I72" s="22">
        <v>0</v>
      </c>
      <c r="J72" s="22">
        <v>0</v>
      </c>
      <c r="K72" s="22">
        <v>9</v>
      </c>
      <c r="L72" s="22">
        <v>0</v>
      </c>
      <c r="M72" s="22">
        <v>0</v>
      </c>
      <c r="N72" s="22">
        <v>0</v>
      </c>
      <c r="O72" s="44">
        <v>0</v>
      </c>
      <c r="P72" s="120">
        <v>0</v>
      </c>
      <c r="Q72" s="106">
        <f>SUM(B72:P72)</f>
        <v>54</v>
      </c>
    </row>
    <row r="73" spans="1:17" s="77" customFormat="1" ht="15.75" thickBot="1">
      <c r="A73" s="98" t="s">
        <v>56</v>
      </c>
      <c r="B73" s="45">
        <v>0</v>
      </c>
      <c r="C73" s="45">
        <v>4</v>
      </c>
      <c r="D73" s="45">
        <v>1</v>
      </c>
      <c r="E73" s="45">
        <v>3</v>
      </c>
      <c r="F73" s="45">
        <v>0</v>
      </c>
      <c r="G73" s="45">
        <v>0</v>
      </c>
      <c r="H73" s="45">
        <v>16</v>
      </c>
      <c r="I73" s="45">
        <v>0</v>
      </c>
      <c r="J73" s="45">
        <v>3</v>
      </c>
      <c r="K73" s="45">
        <v>27</v>
      </c>
      <c r="L73" s="45">
        <v>3</v>
      </c>
      <c r="M73" s="45">
        <v>2</v>
      </c>
      <c r="N73" s="45">
        <v>3</v>
      </c>
      <c r="O73" s="83">
        <v>0</v>
      </c>
      <c r="P73" s="121">
        <v>0</v>
      </c>
      <c r="Q73" s="107">
        <f>SUM(B73:P73)</f>
        <v>62</v>
      </c>
    </row>
    <row r="74" spans="1:17" s="57" customFormat="1" ht="15.75" thickBot="1">
      <c r="A74" s="84" t="s">
        <v>54</v>
      </c>
      <c r="B74" s="85">
        <f aca="true" t="shared" si="5" ref="B74:Q74">SUM(B70:B73)</f>
        <v>3</v>
      </c>
      <c r="C74" s="85">
        <f t="shared" si="5"/>
        <v>8</v>
      </c>
      <c r="D74" s="85">
        <f t="shared" si="5"/>
        <v>3</v>
      </c>
      <c r="E74" s="85">
        <f t="shared" si="5"/>
        <v>15</v>
      </c>
      <c r="F74" s="85">
        <f t="shared" si="5"/>
        <v>4</v>
      </c>
      <c r="G74" s="85">
        <f t="shared" si="5"/>
        <v>1</v>
      </c>
      <c r="H74" s="85">
        <f t="shared" si="5"/>
        <v>67</v>
      </c>
      <c r="I74" s="85">
        <f t="shared" si="5"/>
        <v>1</v>
      </c>
      <c r="J74" s="85">
        <f t="shared" si="5"/>
        <v>4</v>
      </c>
      <c r="K74" s="85">
        <f t="shared" si="5"/>
        <v>52</v>
      </c>
      <c r="L74" s="85">
        <f t="shared" si="5"/>
        <v>3</v>
      </c>
      <c r="M74" s="85">
        <f t="shared" si="5"/>
        <v>2</v>
      </c>
      <c r="N74" s="85">
        <f t="shared" si="5"/>
        <v>3</v>
      </c>
      <c r="O74" s="85">
        <f t="shared" si="5"/>
        <v>0</v>
      </c>
      <c r="P74" s="85">
        <f t="shared" si="5"/>
        <v>0</v>
      </c>
      <c r="Q74" s="85">
        <f t="shared" si="5"/>
        <v>166</v>
      </c>
    </row>
    <row r="75" spans="1:17" ht="15.75" thickBot="1">
      <c r="A75" s="9" t="s">
        <v>6</v>
      </c>
      <c r="B75" s="10">
        <f>B51+B57+B62+B68+B74</f>
        <v>44</v>
      </c>
      <c r="C75" s="10">
        <f aca="true" t="shared" si="6" ref="C75:Q75">C51+C57+C62+C68+C74</f>
        <v>36</v>
      </c>
      <c r="D75" s="10">
        <f t="shared" si="6"/>
        <v>19</v>
      </c>
      <c r="E75" s="10">
        <f t="shared" si="6"/>
        <v>191</v>
      </c>
      <c r="F75" s="10">
        <f t="shared" si="6"/>
        <v>52</v>
      </c>
      <c r="G75" s="10">
        <f t="shared" si="6"/>
        <v>28</v>
      </c>
      <c r="H75" s="10">
        <f t="shared" si="6"/>
        <v>466</v>
      </c>
      <c r="I75" s="10">
        <f t="shared" si="6"/>
        <v>15</v>
      </c>
      <c r="J75" s="10">
        <f t="shared" si="6"/>
        <v>23</v>
      </c>
      <c r="K75" s="10">
        <f t="shared" si="6"/>
        <v>217</v>
      </c>
      <c r="L75" s="10">
        <f t="shared" si="6"/>
        <v>4</v>
      </c>
      <c r="M75" s="10">
        <f t="shared" si="6"/>
        <v>4</v>
      </c>
      <c r="N75" s="10">
        <f t="shared" si="6"/>
        <v>9</v>
      </c>
      <c r="O75" s="10">
        <f t="shared" si="6"/>
        <v>0</v>
      </c>
      <c r="P75" s="10">
        <f t="shared" si="6"/>
        <v>0</v>
      </c>
      <c r="Q75" s="46">
        <f t="shared" si="6"/>
        <v>1108</v>
      </c>
    </row>
    <row r="90" ht="13.5" thickBot="1"/>
    <row r="91" spans="1:17" ht="15.75" thickBot="1">
      <c r="A91" s="110" t="s">
        <v>34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1:17" s="57" customFormat="1" ht="15.75" thickBot="1">
      <c r="A92" s="28" t="s">
        <v>38</v>
      </c>
      <c r="B92" s="110" t="s">
        <v>1</v>
      </c>
      <c r="C92" s="111"/>
      <c r="D92" s="112"/>
      <c r="E92" s="110" t="s">
        <v>2</v>
      </c>
      <c r="F92" s="111"/>
      <c r="G92" s="112"/>
      <c r="H92" s="110" t="s">
        <v>3</v>
      </c>
      <c r="I92" s="111"/>
      <c r="J92" s="112"/>
      <c r="K92" s="110" t="s">
        <v>4</v>
      </c>
      <c r="L92" s="111"/>
      <c r="M92" s="112"/>
      <c r="N92" s="113" t="s">
        <v>44</v>
      </c>
      <c r="O92" s="118"/>
      <c r="P92" s="114"/>
      <c r="Q92" s="28" t="s">
        <v>6</v>
      </c>
    </row>
    <row r="93" spans="1:17" ht="15.75" thickBot="1">
      <c r="A93" s="8"/>
      <c r="B93" s="8" t="s">
        <v>42</v>
      </c>
      <c r="C93" s="8" t="s">
        <v>43</v>
      </c>
      <c r="D93" s="8" t="s">
        <v>73</v>
      </c>
      <c r="E93" s="8" t="s">
        <v>42</v>
      </c>
      <c r="F93" s="8" t="s">
        <v>43</v>
      </c>
      <c r="G93" s="8" t="s">
        <v>73</v>
      </c>
      <c r="H93" s="8" t="s">
        <v>42</v>
      </c>
      <c r="I93" s="8" t="s">
        <v>45</v>
      </c>
      <c r="J93" s="8" t="s">
        <v>73</v>
      </c>
      <c r="K93" s="8" t="s">
        <v>42</v>
      </c>
      <c r="L93" s="8" t="s">
        <v>45</v>
      </c>
      <c r="M93" s="8" t="s">
        <v>73</v>
      </c>
      <c r="N93" s="8" t="s">
        <v>42</v>
      </c>
      <c r="O93" s="8" t="s">
        <v>45</v>
      </c>
      <c r="P93" s="8" t="s">
        <v>73</v>
      </c>
      <c r="Q93" s="8"/>
    </row>
    <row r="94" spans="1:17" ht="15">
      <c r="A94" s="91" t="s">
        <v>35</v>
      </c>
      <c r="B94" s="88">
        <f aca="true" t="shared" si="7" ref="B94:O94">B51</f>
        <v>28</v>
      </c>
      <c r="C94" s="22">
        <f t="shared" si="7"/>
        <v>11</v>
      </c>
      <c r="D94" s="22">
        <f t="shared" si="7"/>
        <v>5</v>
      </c>
      <c r="E94" s="22">
        <f t="shared" si="7"/>
        <v>103</v>
      </c>
      <c r="F94" s="22">
        <f t="shared" si="7"/>
        <v>23</v>
      </c>
      <c r="G94" s="22">
        <f>G51</f>
        <v>11</v>
      </c>
      <c r="H94" s="22">
        <f t="shared" si="7"/>
        <v>232</v>
      </c>
      <c r="I94" s="22">
        <f t="shared" si="7"/>
        <v>6</v>
      </c>
      <c r="J94" s="22">
        <f>J51</f>
        <v>7</v>
      </c>
      <c r="K94" s="22">
        <f t="shared" si="7"/>
        <v>91</v>
      </c>
      <c r="L94" s="22">
        <f t="shared" si="7"/>
        <v>0</v>
      </c>
      <c r="M94" s="22">
        <f>M51</f>
        <v>0</v>
      </c>
      <c r="N94" s="22">
        <f t="shared" si="7"/>
        <v>3</v>
      </c>
      <c r="O94" s="22">
        <f t="shared" si="7"/>
        <v>0</v>
      </c>
      <c r="P94" s="22">
        <f>P51</f>
        <v>0</v>
      </c>
      <c r="Q94" s="106">
        <f>SUM(B94:O94)</f>
        <v>520</v>
      </c>
    </row>
    <row r="95" spans="1:17" ht="15">
      <c r="A95" s="91" t="s">
        <v>36</v>
      </c>
      <c r="B95" s="88">
        <f aca="true" t="shared" si="8" ref="B95:O95">B57</f>
        <v>10</v>
      </c>
      <c r="C95" s="22">
        <f t="shared" si="8"/>
        <v>12</v>
      </c>
      <c r="D95" s="22">
        <f>D57</f>
        <v>8</v>
      </c>
      <c r="E95" s="22">
        <f t="shared" si="8"/>
        <v>43</v>
      </c>
      <c r="F95" s="22">
        <f t="shared" si="8"/>
        <v>15</v>
      </c>
      <c r="G95" s="22">
        <f>G57</f>
        <v>9</v>
      </c>
      <c r="H95" s="22">
        <f t="shared" si="8"/>
        <v>60</v>
      </c>
      <c r="I95" s="22">
        <f t="shared" si="8"/>
        <v>5</v>
      </c>
      <c r="J95" s="22">
        <f>J57</f>
        <v>2</v>
      </c>
      <c r="K95" s="22">
        <f t="shared" si="8"/>
        <v>8</v>
      </c>
      <c r="L95" s="22">
        <f t="shared" si="8"/>
        <v>0</v>
      </c>
      <c r="M95" s="22">
        <f>M57</f>
        <v>2</v>
      </c>
      <c r="N95" s="22">
        <f t="shared" si="8"/>
        <v>1</v>
      </c>
      <c r="O95" s="22">
        <f t="shared" si="8"/>
        <v>0</v>
      </c>
      <c r="P95" s="22">
        <f>P57</f>
        <v>0</v>
      </c>
      <c r="Q95" s="106">
        <f>SUM(B95:O95)</f>
        <v>175</v>
      </c>
    </row>
    <row r="96" spans="1:17" ht="15">
      <c r="A96" s="91" t="s">
        <v>37</v>
      </c>
      <c r="B96" s="88">
        <f aca="true" t="shared" si="9" ref="B96:O96">B62</f>
        <v>0</v>
      </c>
      <c r="C96" s="22">
        <f t="shared" si="9"/>
        <v>2</v>
      </c>
      <c r="D96" s="22">
        <f>D62</f>
        <v>2</v>
      </c>
      <c r="E96" s="22">
        <f t="shared" si="9"/>
        <v>16</v>
      </c>
      <c r="F96" s="22">
        <f t="shared" si="9"/>
        <v>2</v>
      </c>
      <c r="G96" s="22">
        <f>G62</f>
        <v>5</v>
      </c>
      <c r="H96" s="22">
        <f t="shared" si="9"/>
        <v>41</v>
      </c>
      <c r="I96" s="22">
        <f t="shared" si="9"/>
        <v>2</v>
      </c>
      <c r="J96" s="22">
        <f>J62</f>
        <v>8</v>
      </c>
      <c r="K96" s="22">
        <f t="shared" si="9"/>
        <v>10</v>
      </c>
      <c r="L96" s="22">
        <f t="shared" si="9"/>
        <v>0</v>
      </c>
      <c r="M96" s="22">
        <f>M62</f>
        <v>0</v>
      </c>
      <c r="N96" s="22">
        <f t="shared" si="9"/>
        <v>0</v>
      </c>
      <c r="O96" s="22">
        <f t="shared" si="9"/>
        <v>0</v>
      </c>
      <c r="P96" s="22">
        <f>P62</f>
        <v>0</v>
      </c>
      <c r="Q96" s="106">
        <f>SUM(B96:O96)</f>
        <v>88</v>
      </c>
    </row>
    <row r="97" spans="1:17" ht="15">
      <c r="A97" s="91" t="s">
        <v>39</v>
      </c>
      <c r="B97" s="88">
        <f aca="true" t="shared" si="10" ref="B97:O97">B68</f>
        <v>3</v>
      </c>
      <c r="C97" s="22">
        <f t="shared" si="10"/>
        <v>3</v>
      </c>
      <c r="D97" s="22">
        <f>D68</f>
        <v>1</v>
      </c>
      <c r="E97" s="22">
        <f t="shared" si="10"/>
        <v>14</v>
      </c>
      <c r="F97" s="22">
        <f t="shared" si="10"/>
        <v>8</v>
      </c>
      <c r="G97" s="22">
        <f>G68</f>
        <v>2</v>
      </c>
      <c r="H97" s="22">
        <f t="shared" si="10"/>
        <v>66</v>
      </c>
      <c r="I97" s="22">
        <f t="shared" si="10"/>
        <v>1</v>
      </c>
      <c r="J97" s="22">
        <f>J68</f>
        <v>2</v>
      </c>
      <c r="K97" s="22">
        <f t="shared" si="10"/>
        <v>56</v>
      </c>
      <c r="L97" s="22">
        <f t="shared" si="10"/>
        <v>1</v>
      </c>
      <c r="M97" s="22">
        <f>M68</f>
        <v>0</v>
      </c>
      <c r="N97" s="22">
        <f t="shared" si="10"/>
        <v>2</v>
      </c>
      <c r="O97" s="22">
        <f t="shared" si="10"/>
        <v>0</v>
      </c>
      <c r="P97" s="22">
        <f>P68</f>
        <v>0</v>
      </c>
      <c r="Q97" s="106">
        <f>SUM(B97:O97)</f>
        <v>159</v>
      </c>
    </row>
    <row r="98" spans="1:17" ht="15.75" thickBot="1">
      <c r="A98" s="92" t="s">
        <v>40</v>
      </c>
      <c r="B98" s="89">
        <f aca="true" t="shared" si="11" ref="B98:O98">B74</f>
        <v>3</v>
      </c>
      <c r="C98" s="45">
        <f t="shared" si="11"/>
        <v>8</v>
      </c>
      <c r="D98" s="45">
        <f>D74</f>
        <v>3</v>
      </c>
      <c r="E98" s="45">
        <f t="shared" si="11"/>
        <v>15</v>
      </c>
      <c r="F98" s="45">
        <f t="shared" si="11"/>
        <v>4</v>
      </c>
      <c r="G98" s="45">
        <f>G74</f>
        <v>1</v>
      </c>
      <c r="H98" s="45">
        <f t="shared" si="11"/>
        <v>67</v>
      </c>
      <c r="I98" s="45">
        <f t="shared" si="11"/>
        <v>1</v>
      </c>
      <c r="J98" s="45">
        <f>J74</f>
        <v>4</v>
      </c>
      <c r="K98" s="45">
        <f t="shared" si="11"/>
        <v>52</v>
      </c>
      <c r="L98" s="45">
        <f t="shared" si="11"/>
        <v>3</v>
      </c>
      <c r="M98" s="45">
        <f>M74</f>
        <v>2</v>
      </c>
      <c r="N98" s="45">
        <f t="shared" si="11"/>
        <v>3</v>
      </c>
      <c r="O98" s="45">
        <f t="shared" si="11"/>
        <v>0</v>
      </c>
      <c r="P98" s="45">
        <f>P74</f>
        <v>0</v>
      </c>
      <c r="Q98" s="106">
        <f>SUM(B98:O98)</f>
        <v>166</v>
      </c>
    </row>
    <row r="99" spans="1:17" ht="15.75" thickBot="1">
      <c r="A99" s="93" t="s">
        <v>6</v>
      </c>
      <c r="B99" s="90">
        <f aca="true" t="shared" si="12" ref="B99:Q99">SUM(B94:B98)</f>
        <v>44</v>
      </c>
      <c r="C99" s="10">
        <f t="shared" si="12"/>
        <v>36</v>
      </c>
      <c r="D99" s="10">
        <f t="shared" si="12"/>
        <v>19</v>
      </c>
      <c r="E99" s="10">
        <f t="shared" si="12"/>
        <v>191</v>
      </c>
      <c r="F99" s="10">
        <f t="shared" si="12"/>
        <v>52</v>
      </c>
      <c r="G99" s="10">
        <f t="shared" si="12"/>
        <v>28</v>
      </c>
      <c r="H99" s="10">
        <f t="shared" si="12"/>
        <v>466</v>
      </c>
      <c r="I99" s="10">
        <f t="shared" si="12"/>
        <v>15</v>
      </c>
      <c r="J99" s="10">
        <f t="shared" si="12"/>
        <v>23</v>
      </c>
      <c r="K99" s="10">
        <f t="shared" si="12"/>
        <v>217</v>
      </c>
      <c r="L99" s="10">
        <f t="shared" si="12"/>
        <v>4</v>
      </c>
      <c r="M99" s="10">
        <f t="shared" si="12"/>
        <v>4</v>
      </c>
      <c r="N99" s="10">
        <f t="shared" si="12"/>
        <v>9</v>
      </c>
      <c r="O99" s="10">
        <f t="shared" si="12"/>
        <v>0</v>
      </c>
      <c r="P99" s="10">
        <f t="shared" si="12"/>
        <v>0</v>
      </c>
      <c r="Q99" s="46">
        <f t="shared" si="12"/>
        <v>1108</v>
      </c>
    </row>
    <row r="101" spans="1:2" ht="12.75">
      <c r="A101" s="42"/>
      <c r="B101" s="53"/>
    </row>
    <row r="102" spans="1:2" ht="12.75">
      <c r="A102" s="42"/>
      <c r="B102" s="53"/>
    </row>
    <row r="103" spans="1:2" ht="13.5" thickBot="1">
      <c r="A103" s="42"/>
      <c r="B103" s="53"/>
    </row>
    <row r="104" spans="1:5" s="57" customFormat="1" ht="13.5" thickBot="1">
      <c r="A104" s="70" t="s">
        <v>38</v>
      </c>
      <c r="B104" s="71" t="s">
        <v>46</v>
      </c>
      <c r="C104" s="73" t="s">
        <v>47</v>
      </c>
      <c r="D104" s="122" t="s">
        <v>73</v>
      </c>
      <c r="E104" s="72" t="s">
        <v>6</v>
      </c>
    </row>
    <row r="105" spans="1:5" ht="12.75">
      <c r="A105" s="66" t="s">
        <v>12</v>
      </c>
      <c r="B105" s="67">
        <f aca="true" t="shared" si="13" ref="B105:D109">B94+E94+H94+K94+N94</f>
        <v>457</v>
      </c>
      <c r="C105" s="68">
        <f t="shared" si="13"/>
        <v>40</v>
      </c>
      <c r="D105" s="68">
        <f t="shared" si="13"/>
        <v>23</v>
      </c>
      <c r="E105" s="69">
        <f>SUM(B105:D105)</f>
        <v>520</v>
      </c>
    </row>
    <row r="106" spans="1:5" ht="12.75">
      <c r="A106" s="60" t="s">
        <v>48</v>
      </c>
      <c r="B106" s="58">
        <f t="shared" si="13"/>
        <v>122</v>
      </c>
      <c r="C106" s="59">
        <f t="shared" si="13"/>
        <v>32</v>
      </c>
      <c r="D106" s="68">
        <f t="shared" si="13"/>
        <v>21</v>
      </c>
      <c r="E106" s="69">
        <f>SUM(B106:D106)</f>
        <v>175</v>
      </c>
    </row>
    <row r="107" spans="1:5" ht="12.75">
      <c r="A107" s="60" t="s">
        <v>49</v>
      </c>
      <c r="B107" s="58">
        <f t="shared" si="13"/>
        <v>67</v>
      </c>
      <c r="C107" s="59">
        <f t="shared" si="13"/>
        <v>6</v>
      </c>
      <c r="D107" s="68">
        <f t="shared" si="13"/>
        <v>15</v>
      </c>
      <c r="E107" s="69">
        <f>SUM(B107:D107)</f>
        <v>88</v>
      </c>
    </row>
    <row r="108" spans="1:5" ht="12.75">
      <c r="A108" s="60" t="s">
        <v>30</v>
      </c>
      <c r="B108" s="58">
        <f t="shared" si="13"/>
        <v>141</v>
      </c>
      <c r="C108" s="59">
        <f t="shared" si="13"/>
        <v>13</v>
      </c>
      <c r="D108" s="68">
        <f t="shared" si="13"/>
        <v>5</v>
      </c>
      <c r="E108" s="69">
        <f>SUM(B108:D108)</f>
        <v>159</v>
      </c>
    </row>
    <row r="109" spans="1:5" ht="13.5" thickBot="1">
      <c r="A109" s="62" t="s">
        <v>19</v>
      </c>
      <c r="B109" s="63">
        <f t="shared" si="13"/>
        <v>140</v>
      </c>
      <c r="C109" s="64">
        <f t="shared" si="13"/>
        <v>16</v>
      </c>
      <c r="D109" s="68">
        <f t="shared" si="13"/>
        <v>10</v>
      </c>
      <c r="E109" s="69">
        <f>SUM(B109:D109)</f>
        <v>166</v>
      </c>
    </row>
    <row r="110" spans="1:5" s="57" customFormat="1" ht="13.5" thickBot="1">
      <c r="A110" s="76" t="s">
        <v>6</v>
      </c>
      <c r="B110" s="75">
        <f>SUM(B105:B109)</f>
        <v>927</v>
      </c>
      <c r="C110" s="74">
        <f>SUM(C105:C109)</f>
        <v>107</v>
      </c>
      <c r="D110" s="74">
        <f>SUM(D105:D109)</f>
        <v>74</v>
      </c>
      <c r="E110" s="72">
        <f>SUM(E105:E109)</f>
        <v>1108</v>
      </c>
    </row>
    <row r="111" ht="12.75">
      <c r="A111" s="57" t="s">
        <v>41</v>
      </c>
    </row>
  </sheetData>
  <sheetProtection/>
  <mergeCells count="36">
    <mergeCell ref="A91:Q91"/>
    <mergeCell ref="B92:D92"/>
    <mergeCell ref="E92:G92"/>
    <mergeCell ref="H92:J92"/>
    <mergeCell ref="K92:M92"/>
    <mergeCell ref="N92:P92"/>
    <mergeCell ref="B63:D63"/>
    <mergeCell ref="E63:G63"/>
    <mergeCell ref="H63:J63"/>
    <mergeCell ref="K63:M63"/>
    <mergeCell ref="N63:P63"/>
    <mergeCell ref="B69:D69"/>
    <mergeCell ref="E69:G69"/>
    <mergeCell ref="H69:J69"/>
    <mergeCell ref="K69:M69"/>
    <mergeCell ref="N69:P69"/>
    <mergeCell ref="B52:D52"/>
    <mergeCell ref="E52:G52"/>
    <mergeCell ref="H52:J52"/>
    <mergeCell ref="K52:M52"/>
    <mergeCell ref="N52:P52"/>
    <mergeCell ref="B58:D58"/>
    <mergeCell ref="E58:G58"/>
    <mergeCell ref="H58:J58"/>
    <mergeCell ref="K58:M58"/>
    <mergeCell ref="N58:P58"/>
    <mergeCell ref="A43:Q43"/>
    <mergeCell ref="B44:D44"/>
    <mergeCell ref="E44:G44"/>
    <mergeCell ref="H44:J44"/>
    <mergeCell ref="K44:M44"/>
    <mergeCell ref="N44:P44"/>
    <mergeCell ref="A1:G1"/>
    <mergeCell ref="A2:G2"/>
    <mergeCell ref="A3:G3"/>
    <mergeCell ref="A7:G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GPC</dc:creator>
  <cp:keywords/>
  <dc:description/>
  <cp:lastModifiedBy>asdada</cp:lastModifiedBy>
  <cp:lastPrinted>2004-05-11T20:28:20Z</cp:lastPrinted>
  <dcterms:created xsi:type="dcterms:W3CDTF">2000-06-27T14:23:59Z</dcterms:created>
  <dcterms:modified xsi:type="dcterms:W3CDTF">2011-09-01T14:15:04Z</dcterms:modified>
  <cp:category/>
  <cp:version/>
  <cp:contentType/>
  <cp:contentStatus/>
</cp:coreProperties>
</file>