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2º ts docentes 2006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<sst xmlns="http://schemas.openxmlformats.org/spreadsheetml/2006/main" count="51" uniqueCount="43">
  <si>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PRESTAÇÃO DE CONTAS  DO 2° TESTE SELETIVO PARA DOCENTES 2006</t>
  </si>
  <si>
    <t>ORÇADO</t>
  </si>
  <si>
    <t>REALIZADO</t>
  </si>
  <si>
    <t>Receita de inscrições</t>
  </si>
  <si>
    <t>(-)Devolução de Inscrição</t>
  </si>
  <si>
    <t>Transferência do saldo do 1º teste seletivo 2006</t>
  </si>
  <si>
    <t>Rendimentos de Aplicação Financeira</t>
  </si>
  <si>
    <t>TOTAL DAS RECEITAS</t>
  </si>
  <si>
    <t>TOTAL DE DESPESAS</t>
  </si>
  <si>
    <t>SALDO</t>
  </si>
  <si>
    <t xml:space="preserve">Itens de Despesas </t>
  </si>
  <si>
    <t>ITEM</t>
  </si>
  <si>
    <t>Honorários</t>
  </si>
  <si>
    <t>Orçado</t>
  </si>
  <si>
    <t>Executado</t>
  </si>
  <si>
    <t>Diferença</t>
  </si>
  <si>
    <t>Honorários para Docentes externos de outros municípios</t>
  </si>
  <si>
    <t>Honorários para Docentes externos do próprio município</t>
  </si>
  <si>
    <t>Honorários da Comissão de Processo Seletivo Docente</t>
  </si>
  <si>
    <t>Horas-atividade de serviços técnicos</t>
  </si>
  <si>
    <t>Encargos Sociais sobre Honorários</t>
  </si>
  <si>
    <t>Sub-total</t>
  </si>
  <si>
    <t>Diárias (refeições e hospedagem)</t>
  </si>
  <si>
    <t>04 Docentes externos de outros municípios</t>
  </si>
  <si>
    <t>10 Docentes da Unioeste deslocado p/ outro campus</t>
  </si>
  <si>
    <t>despesa dos campi</t>
  </si>
  <si>
    <t>Divulgação</t>
  </si>
  <si>
    <t xml:space="preserve">Inserção de extratos e editais em jornais </t>
  </si>
  <si>
    <t>Diário Oficial do Estado</t>
  </si>
  <si>
    <t>Materiais Gráficos</t>
  </si>
  <si>
    <t>Cartaz</t>
  </si>
  <si>
    <t>Material de Expediente</t>
  </si>
  <si>
    <t>Xerox</t>
  </si>
  <si>
    <t>Correios</t>
  </si>
  <si>
    <t>Material de Consumo</t>
  </si>
  <si>
    <t>Combustível</t>
  </si>
  <si>
    <t>Material de expediente e despesas diversas</t>
  </si>
  <si>
    <t>Material de Copa/Cozinha em vários itens</t>
  </si>
  <si>
    <t>Serviços Bancários de cobrança - Banco Santander</t>
  </si>
  <si>
    <t>Total das Despesas</t>
  </si>
  <si>
    <t>Notas:</t>
  </si>
  <si>
    <t>1) Os recursos financeiros do 2º Teste Seletivo para Docentes 2006 foi movimentado na c/c 56-9 até 26/12/2006. Após, esta c/c foi utilizada para o 1º Teste Seletivo para Docentes 2007. O saldo de R$ 0,18 do 2º Teste Seletivo para Docentes 2006 foi transferido para a c/c 127-3.</t>
  </si>
  <si>
    <t>2) A receita do 2º Teste Seletivo para Docentes 2006 (c/c 127-3), insuficiente para pagamentos das despesas, foi complementada com o saldo do 1º Teste Seletivo para Docentes 2006 ( c/c 60-9), em R$ 4.465,89.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</si>
</sst>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_(* #,##0.00_);_(* \(#,##0.00\);_(* \-??_);_(@_)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5" fontId="3" fillId="0" borderId="0" xfId="15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3" fillId="0" borderId="4" xfId="15" applyFont="1" applyFill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4" xfId="15" applyFont="1" applyFill="1" applyBorder="1" applyAlignment="1" applyProtection="1">
      <alignment horizontal="center"/>
      <protection/>
    </xf>
    <xf numFmtId="164" fontId="0" fillId="0" borderId="4" xfId="0" applyFont="1" applyFill="1" applyBorder="1" applyAlignment="1">
      <alignment/>
    </xf>
    <xf numFmtId="164" fontId="3" fillId="0" borderId="5" xfId="0" applyFont="1" applyBorder="1" applyAlignment="1">
      <alignment/>
    </xf>
    <xf numFmtId="165" fontId="3" fillId="0" borderId="5" xfId="15" applyFont="1" applyFill="1" applyBorder="1" applyAlignment="1" applyProtection="1">
      <alignment horizontal="center"/>
      <protection/>
    </xf>
    <xf numFmtId="164" fontId="3" fillId="0" borderId="4" xfId="0" applyFont="1" applyBorder="1" applyAlignment="1">
      <alignment/>
    </xf>
    <xf numFmtId="164" fontId="3" fillId="2" borderId="4" xfId="0" applyFont="1" applyFill="1" applyBorder="1" applyAlignment="1">
      <alignment/>
    </xf>
    <xf numFmtId="165" fontId="3" fillId="2" borderId="4" xfId="15" applyFont="1" applyFill="1" applyBorder="1" applyAlignment="1" applyProtection="1">
      <alignment horizontal="center"/>
      <protection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4" fontId="3" fillId="0" borderId="6" xfId="0" applyFont="1" applyBorder="1" applyAlignment="1">
      <alignment horizontal="left"/>
    </xf>
    <xf numFmtId="164" fontId="4" fillId="0" borderId="4" xfId="0" applyFont="1" applyBorder="1" applyAlignment="1">
      <alignment/>
    </xf>
    <xf numFmtId="165" fontId="3" fillId="0" borderId="7" xfId="15" applyFont="1" applyFill="1" applyBorder="1" applyAlignment="1" applyProtection="1">
      <alignment horizontal="center"/>
      <protection/>
    </xf>
    <xf numFmtId="164" fontId="0" fillId="0" borderId="4" xfId="0" applyFont="1" applyBorder="1" applyAlignment="1">
      <alignment horizontal="center"/>
    </xf>
    <xf numFmtId="164" fontId="0" fillId="0" borderId="7" xfId="0" applyFont="1" applyBorder="1" applyAlignment="1">
      <alignment/>
    </xf>
    <xf numFmtId="165" fontId="0" fillId="0" borderId="7" xfId="15" applyFont="1" applyFill="1" applyBorder="1" applyAlignment="1" applyProtection="1">
      <alignment horizontal="center"/>
      <protection/>
    </xf>
    <xf numFmtId="165" fontId="0" fillId="0" borderId="4" xfId="0" applyNumberFormat="1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Fill="1" applyBorder="1" applyAlignment="1">
      <alignment/>
    </xf>
    <xf numFmtId="165" fontId="0" fillId="0" borderId="8" xfId="15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>
      <alignment/>
    </xf>
    <xf numFmtId="165" fontId="0" fillId="2" borderId="4" xfId="15" applyFont="1" applyFill="1" applyBorder="1" applyAlignment="1" applyProtection="1">
      <alignment horizontal="center"/>
      <protection/>
    </xf>
    <xf numFmtId="165" fontId="0" fillId="2" borderId="7" xfId="15" applyFont="1" applyFill="1" applyBorder="1" applyAlignment="1" applyProtection="1">
      <alignment horizontal="center"/>
      <protection/>
    </xf>
    <xf numFmtId="164" fontId="3" fillId="0" borderId="7" xfId="0" applyFont="1" applyBorder="1" applyAlignment="1">
      <alignment/>
    </xf>
    <xf numFmtId="164" fontId="0" fillId="0" borderId="4" xfId="0" applyFont="1" applyBorder="1" applyAlignment="1">
      <alignment horizontal="center" wrapText="1"/>
    </xf>
    <xf numFmtId="164" fontId="0" fillId="0" borderId="9" xfId="0" applyFont="1" applyBorder="1" applyAlignment="1">
      <alignment wrapText="1"/>
    </xf>
    <xf numFmtId="165" fontId="5" fillId="0" borderId="4" xfId="15" applyFont="1" applyFill="1" applyBorder="1" applyAlignment="1" applyProtection="1">
      <alignment horizontal="center" wrapText="1"/>
      <protection/>
    </xf>
    <xf numFmtId="165" fontId="0" fillId="0" borderId="7" xfId="15" applyFont="1" applyFill="1" applyBorder="1" applyAlignment="1" applyProtection="1">
      <alignment horizontal="center" wrapText="1"/>
      <protection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5" fontId="5" fillId="2" borderId="4" xfId="15" applyFont="1" applyFill="1" applyBorder="1" applyAlignment="1" applyProtection="1">
      <alignment horizontal="center" wrapText="1"/>
      <protection/>
    </xf>
    <xf numFmtId="165" fontId="5" fillId="2" borderId="7" xfId="15" applyFont="1" applyFill="1" applyBorder="1" applyAlignment="1" applyProtection="1">
      <alignment horizontal="center" wrapText="1"/>
      <protection/>
    </xf>
    <xf numFmtId="164" fontId="3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4" xfId="0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5" fontId="5" fillId="0" borderId="0" xfId="15" applyFont="1" applyFill="1" applyBorder="1" applyAlignment="1" applyProtection="1">
      <alignment horizontal="center"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E4" sqref="E4"/>
    </sheetView>
  </sheetViews>
  <sheetFormatPr defaultColWidth="9.140625" defaultRowHeight="12.75"/>
  <cols>
    <col min="1" max="1" width="4.7109375" style="1" customWidth="1"/>
    <col min="2" max="2" width="47.421875" style="1" customWidth="1"/>
    <col min="3" max="4" width="12.421875" style="2" customWidth="1"/>
    <col min="5" max="5" width="12.421875" style="1" customWidth="1"/>
    <col min="6" max="16384" width="9.140625" style="1" customWidth="1"/>
  </cols>
  <sheetData>
    <row r="1" spans="1:5" ht="21" customHeight="1">
      <c r="A1" s="3"/>
      <c r="B1" s="4" t="s">
        <v>0</v>
      </c>
      <c r="C1" s="4"/>
      <c r="D1" s="4"/>
      <c r="E1" s="5"/>
    </row>
    <row r="2" spans="1:5" ht="21" customHeight="1">
      <c r="A2" s="6"/>
      <c r="B2" s="7"/>
      <c r="C2" s="7"/>
      <c r="D2" s="7"/>
      <c r="E2" s="6"/>
    </row>
    <row r="3" spans="2:4" ht="13.5" customHeight="1">
      <c r="B3" s="8"/>
      <c r="C3" s="9"/>
      <c r="D3" s="10"/>
    </row>
    <row r="4" spans="1:4" ht="13.5" customHeight="1">
      <c r="A4" s="11"/>
      <c r="B4" s="12"/>
      <c r="C4" s="13" t="s">
        <v>1</v>
      </c>
      <c r="D4" s="13" t="s">
        <v>2</v>
      </c>
    </row>
    <row r="5" spans="1:4" ht="13.5" customHeight="1">
      <c r="A5" s="14"/>
      <c r="B5" s="15" t="s">
        <v>3</v>
      </c>
      <c r="C5" s="16">
        <v>3320</v>
      </c>
      <c r="D5" s="16"/>
    </row>
    <row r="6" spans="1:4" ht="13.5" customHeight="1">
      <c r="A6" s="14"/>
      <c r="B6" s="15" t="s">
        <v>4</v>
      </c>
      <c r="C6" s="16">
        <v>-80</v>
      </c>
      <c r="D6" s="16"/>
    </row>
    <row r="7" spans="1:4" ht="13.5" customHeight="1">
      <c r="A7" s="14"/>
      <c r="B7" s="15" t="s">
        <v>5</v>
      </c>
      <c r="C7" s="16">
        <f>4288+177.89</f>
        <v>4465.89</v>
      </c>
      <c r="D7" s="16">
        <v>0</v>
      </c>
    </row>
    <row r="8" spans="1:4" ht="12.75" customHeight="1">
      <c r="A8" s="14"/>
      <c r="B8" s="17" t="s">
        <v>6</v>
      </c>
      <c r="C8" s="16">
        <f>14.79+3.56+0.18</f>
        <v>18.529999999999998</v>
      </c>
      <c r="D8" s="16">
        <v>0</v>
      </c>
    </row>
    <row r="9" spans="1:4" ht="13.5" customHeight="1">
      <c r="A9" s="14"/>
      <c r="B9" s="18" t="s">
        <v>7</v>
      </c>
      <c r="C9" s="19">
        <f>SUM(C5:C8)</f>
        <v>7724.42</v>
      </c>
      <c r="D9" s="19">
        <f>D5+D8+D7</f>
        <v>0</v>
      </c>
    </row>
    <row r="10" spans="1:4" ht="13.5" customHeight="1">
      <c r="A10" s="14"/>
      <c r="B10" s="20" t="s">
        <v>8</v>
      </c>
      <c r="C10" s="13">
        <f>D43</f>
        <v>7546.35</v>
      </c>
      <c r="D10" s="13">
        <v>0</v>
      </c>
    </row>
    <row r="11" spans="1:6" ht="13.5" customHeight="1">
      <c r="A11" s="14"/>
      <c r="B11" s="21" t="s">
        <v>9</v>
      </c>
      <c r="C11" s="22">
        <f>C9-C10</f>
        <v>178.0699999999997</v>
      </c>
      <c r="D11" s="22">
        <f>D9-D10</f>
        <v>0</v>
      </c>
      <c r="F11" s="23"/>
    </row>
    <row r="12" spans="1:4" ht="13.5" customHeight="1">
      <c r="A12" s="14"/>
      <c r="B12" s="14"/>
      <c r="C12" s="10"/>
      <c r="D12" s="10"/>
    </row>
    <row r="13" spans="2:8" ht="13.5" customHeight="1">
      <c r="B13" s="8"/>
      <c r="C13" s="9"/>
      <c r="D13" s="10"/>
      <c r="H13" s="24"/>
    </row>
    <row r="14" spans="1:8" ht="13.5" customHeight="1">
      <c r="A14" s="25" t="s">
        <v>10</v>
      </c>
      <c r="B14" s="25"/>
      <c r="H14" s="12"/>
    </row>
    <row r="15" spans="1:5" ht="13.5" customHeight="1">
      <c r="A15" s="26" t="s">
        <v>11</v>
      </c>
      <c r="B15" s="20" t="s">
        <v>12</v>
      </c>
      <c r="C15" s="13" t="s">
        <v>13</v>
      </c>
      <c r="D15" s="27" t="s">
        <v>14</v>
      </c>
      <c r="E15" s="13" t="s">
        <v>15</v>
      </c>
    </row>
    <row r="16" spans="1:5" ht="13.5" customHeight="1">
      <c r="A16" s="28">
        <v>1</v>
      </c>
      <c r="B16" s="29" t="s">
        <v>16</v>
      </c>
      <c r="C16" s="16">
        <v>2190.4</v>
      </c>
      <c r="D16" s="30">
        <v>0</v>
      </c>
      <c r="E16" s="31">
        <f>C16-D16</f>
        <v>2190.4</v>
      </c>
    </row>
    <row r="17" spans="1:5" ht="13.5" customHeight="1">
      <c r="A17" s="28">
        <v>2</v>
      </c>
      <c r="B17" s="32" t="s">
        <v>17</v>
      </c>
      <c r="C17" s="16">
        <v>1180.8</v>
      </c>
      <c r="D17" s="30">
        <v>0</v>
      </c>
      <c r="E17" s="31">
        <f aca="true" t="shared" si="0" ref="E17:E43">C17-D17</f>
        <v>1180.8</v>
      </c>
    </row>
    <row r="18" spans="1:5" ht="13.5" customHeight="1">
      <c r="A18" s="28">
        <v>3</v>
      </c>
      <c r="B18" s="32" t="s">
        <v>18</v>
      </c>
      <c r="C18" s="16">
        <v>1230</v>
      </c>
      <c r="D18" s="30">
        <v>1230</v>
      </c>
      <c r="E18" s="31"/>
    </row>
    <row r="19" spans="1:5" ht="13.5" customHeight="1">
      <c r="A19" s="28">
        <v>4</v>
      </c>
      <c r="B19" s="33" t="s">
        <v>19</v>
      </c>
      <c r="C19" s="16">
        <v>337.5</v>
      </c>
      <c r="D19" s="30">
        <v>101.25</v>
      </c>
      <c r="E19" s="31">
        <f t="shared" si="0"/>
        <v>236.25</v>
      </c>
    </row>
    <row r="20" spans="1:5" ht="13.5" customHeight="1">
      <c r="A20" s="28">
        <v>5</v>
      </c>
      <c r="B20" s="32" t="s">
        <v>20</v>
      </c>
      <c r="C20" s="16">
        <v>987.74</v>
      </c>
      <c r="D20" s="34">
        <v>0</v>
      </c>
      <c r="E20" s="31">
        <f t="shared" si="0"/>
        <v>987.74</v>
      </c>
    </row>
    <row r="21" spans="1:5" ht="13.5" customHeight="1">
      <c r="A21" s="28"/>
      <c r="B21" s="35" t="s">
        <v>21</v>
      </c>
      <c r="C21" s="36">
        <f>SUM(C16:C20)</f>
        <v>5926.4400000000005</v>
      </c>
      <c r="D21" s="37">
        <f>SUM(D16:D20)</f>
        <v>1331.25</v>
      </c>
      <c r="E21" s="36">
        <f t="shared" si="0"/>
        <v>4595.1900000000005</v>
      </c>
    </row>
    <row r="22" spans="1:5" ht="13.5" customHeight="1">
      <c r="A22" s="20"/>
      <c r="B22" s="38" t="s">
        <v>22</v>
      </c>
      <c r="C22" s="28"/>
      <c r="D22" s="27"/>
      <c r="E22" s="31">
        <f t="shared" si="0"/>
        <v>0</v>
      </c>
    </row>
    <row r="23" spans="1:5" ht="13.5" customHeight="1">
      <c r="A23" s="28">
        <v>6</v>
      </c>
      <c r="B23" s="32" t="s">
        <v>23</v>
      </c>
      <c r="C23" s="16">
        <v>480</v>
      </c>
      <c r="D23" s="30">
        <v>0</v>
      </c>
      <c r="E23" s="31">
        <f t="shared" si="0"/>
        <v>480</v>
      </c>
    </row>
    <row r="24" spans="1:6" s="44" customFormat="1" ht="21.75" customHeight="1">
      <c r="A24" s="39">
        <v>7</v>
      </c>
      <c r="B24" s="40" t="s">
        <v>24</v>
      </c>
      <c r="C24" s="41" t="s">
        <v>25</v>
      </c>
      <c r="D24" s="42">
        <v>0</v>
      </c>
      <c r="E24" s="31"/>
      <c r="F24" s="43"/>
    </row>
    <row r="25" spans="1:6" s="44" customFormat="1" ht="21.75" customHeight="1">
      <c r="A25" s="39"/>
      <c r="B25" s="35" t="s">
        <v>21</v>
      </c>
      <c r="C25" s="45">
        <v>480</v>
      </c>
      <c r="D25" s="46">
        <v>0</v>
      </c>
      <c r="E25" s="36">
        <f t="shared" si="0"/>
        <v>480</v>
      </c>
      <c r="F25" s="43"/>
    </row>
    <row r="26" spans="1:5" ht="13.5" customHeight="1">
      <c r="A26" s="28"/>
      <c r="B26" s="47" t="s">
        <v>26</v>
      </c>
      <c r="C26" s="16"/>
      <c r="D26" s="30"/>
      <c r="E26" s="31">
        <f t="shared" si="0"/>
        <v>0</v>
      </c>
    </row>
    <row r="27" spans="1:5" ht="13.5" customHeight="1">
      <c r="A27" s="28">
        <v>8</v>
      </c>
      <c r="B27" s="48" t="s">
        <v>27</v>
      </c>
      <c r="C27" s="16">
        <v>1500</v>
      </c>
      <c r="D27" s="30">
        <v>1175.1</v>
      </c>
      <c r="E27" s="31">
        <f t="shared" si="0"/>
        <v>324.9000000000001</v>
      </c>
    </row>
    <row r="28" spans="1:5" ht="13.5" customHeight="1">
      <c r="A28" s="28">
        <v>9</v>
      </c>
      <c r="B28" s="15" t="s">
        <v>28</v>
      </c>
      <c r="C28" s="16">
        <v>10000</v>
      </c>
      <c r="D28" s="30">
        <v>5040</v>
      </c>
      <c r="E28" s="31">
        <f t="shared" si="0"/>
        <v>4960</v>
      </c>
    </row>
    <row r="29" spans="1:5" ht="13.5" customHeight="1">
      <c r="A29" s="28"/>
      <c r="B29" s="35" t="s">
        <v>21</v>
      </c>
      <c r="C29" s="36">
        <f>SUM(C27:C28)</f>
        <v>11500</v>
      </c>
      <c r="D29" s="37">
        <f>SUM(D27:D28)</f>
        <v>6215.1</v>
      </c>
      <c r="E29" s="37">
        <f t="shared" si="0"/>
        <v>5284.9</v>
      </c>
    </row>
    <row r="30" spans="1:5" ht="13.5" customHeight="1">
      <c r="A30" s="28"/>
      <c r="B30" s="49" t="s">
        <v>29</v>
      </c>
      <c r="C30" s="16"/>
      <c r="D30" s="30"/>
      <c r="E30" s="31">
        <f t="shared" si="0"/>
        <v>0</v>
      </c>
    </row>
    <row r="31" spans="1:5" ht="13.5" customHeight="1">
      <c r="A31" s="28">
        <v>10</v>
      </c>
      <c r="B31" s="32" t="s">
        <v>30</v>
      </c>
      <c r="C31" s="16">
        <v>0</v>
      </c>
      <c r="D31" s="30">
        <v>0</v>
      </c>
      <c r="E31" s="31">
        <f t="shared" si="0"/>
        <v>0</v>
      </c>
    </row>
    <row r="32" spans="1:5" ht="13.5" customHeight="1">
      <c r="A32" s="28"/>
      <c r="B32" s="35" t="s">
        <v>21</v>
      </c>
      <c r="C32" s="36">
        <v>0</v>
      </c>
      <c r="D32" s="37">
        <v>0</v>
      </c>
      <c r="E32" s="37">
        <f t="shared" si="0"/>
        <v>0</v>
      </c>
    </row>
    <row r="33" spans="1:5" ht="13.5" customHeight="1">
      <c r="A33" s="28"/>
      <c r="B33" s="38" t="s">
        <v>31</v>
      </c>
      <c r="C33" s="16"/>
      <c r="D33" s="30"/>
      <c r="E33" s="31">
        <f>C33-D33</f>
        <v>0</v>
      </c>
    </row>
    <row r="34" spans="1:5" ht="13.5" customHeight="1">
      <c r="A34" s="28">
        <v>11</v>
      </c>
      <c r="B34" s="32" t="s">
        <v>32</v>
      </c>
      <c r="C34" s="16">
        <v>40</v>
      </c>
      <c r="D34" s="30">
        <v>0</v>
      </c>
      <c r="E34" s="31">
        <f t="shared" si="0"/>
        <v>40</v>
      </c>
    </row>
    <row r="35" spans="1:5" ht="13.5" customHeight="1">
      <c r="A35" s="28">
        <v>12</v>
      </c>
      <c r="B35" s="32" t="s">
        <v>33</v>
      </c>
      <c r="C35" s="16">
        <v>0</v>
      </c>
      <c r="D35" s="30">
        <v>0</v>
      </c>
      <c r="E35" s="31">
        <f t="shared" si="0"/>
        <v>0</v>
      </c>
    </row>
    <row r="36" spans="1:5" ht="13.5" customHeight="1">
      <c r="A36" s="28"/>
      <c r="B36" s="35" t="s">
        <v>21</v>
      </c>
      <c r="C36" s="36">
        <f>SUM(C34:C35)</f>
        <v>40</v>
      </c>
      <c r="D36" s="37"/>
      <c r="E36" s="36">
        <f t="shared" si="0"/>
        <v>40</v>
      </c>
    </row>
    <row r="37" spans="1:5" ht="13.5" customHeight="1">
      <c r="A37" s="28"/>
      <c r="B37" s="50" t="s">
        <v>34</v>
      </c>
      <c r="C37" s="16"/>
      <c r="D37" s="30"/>
      <c r="E37" s="31">
        <f t="shared" si="0"/>
        <v>0</v>
      </c>
    </row>
    <row r="38" spans="1:5" s="12" customFormat="1" ht="19.5" customHeight="1">
      <c r="A38" s="28">
        <v>13</v>
      </c>
      <c r="B38" s="12" t="s">
        <v>35</v>
      </c>
      <c r="C38" s="41" t="s">
        <v>25</v>
      </c>
      <c r="D38" s="30">
        <v>0</v>
      </c>
      <c r="E38" s="31">
        <v>0</v>
      </c>
    </row>
    <row r="39" spans="1:5" ht="19.5" customHeight="1">
      <c r="A39" s="28">
        <v>14</v>
      </c>
      <c r="B39" s="32" t="s">
        <v>36</v>
      </c>
      <c r="C39" s="41" t="s">
        <v>25</v>
      </c>
      <c r="D39" s="30">
        <v>0</v>
      </c>
      <c r="E39" s="31">
        <v>0</v>
      </c>
    </row>
    <row r="40" spans="1:5" ht="19.5" customHeight="1">
      <c r="A40" s="28">
        <v>15</v>
      </c>
      <c r="B40" s="32" t="s">
        <v>37</v>
      </c>
      <c r="C40" s="41" t="s">
        <v>25</v>
      </c>
      <c r="D40" s="30">
        <v>0</v>
      </c>
      <c r="E40" s="31">
        <v>0</v>
      </c>
    </row>
    <row r="41" spans="1:5" ht="13.5" customHeight="1">
      <c r="A41" s="28">
        <v>16</v>
      </c>
      <c r="B41" s="32" t="s">
        <v>38</v>
      </c>
      <c r="C41" s="16">
        <v>150</v>
      </c>
      <c r="D41" s="30">
        <v>0</v>
      </c>
      <c r="E41" s="31">
        <f t="shared" si="0"/>
        <v>150</v>
      </c>
    </row>
    <row r="42" spans="1:5" ht="13.5" customHeight="1">
      <c r="A42" s="28"/>
      <c r="B42" s="35" t="s">
        <v>21</v>
      </c>
      <c r="C42" s="36">
        <f>C41</f>
        <v>150</v>
      </c>
      <c r="D42" s="37">
        <v>0</v>
      </c>
      <c r="E42" s="36">
        <f t="shared" si="0"/>
        <v>150</v>
      </c>
    </row>
    <row r="43" spans="1:5" s="52" customFormat="1" ht="13.5" customHeight="1">
      <c r="A43" s="28"/>
      <c r="B43" s="38" t="s">
        <v>39</v>
      </c>
      <c r="C43" s="13">
        <f>(C21+C25+C29+C32+C36+C42)</f>
        <v>18096.440000000002</v>
      </c>
      <c r="D43" s="27">
        <f>(D21+D25+D29+D32+D36+D42)</f>
        <v>7546.35</v>
      </c>
      <c r="E43" s="51">
        <f t="shared" si="0"/>
        <v>10550.090000000002</v>
      </c>
    </row>
    <row r="45" spans="1:4" s="55" customFormat="1" ht="9.75">
      <c r="A45" s="53" t="s">
        <v>40</v>
      </c>
      <c r="B45" s="53"/>
      <c r="C45" s="54"/>
      <c r="D45" s="54"/>
    </row>
    <row r="46" spans="1:5" s="57" customFormat="1" ht="35.25" customHeight="1">
      <c r="A46" s="56" t="s">
        <v>41</v>
      </c>
      <c r="B46" s="56"/>
      <c r="C46" s="56"/>
      <c r="D46" s="56"/>
      <c r="E46" s="56"/>
    </row>
    <row r="47" spans="1:5" s="57" customFormat="1" ht="24.75" customHeight="1">
      <c r="A47" s="56" t="s">
        <v>42</v>
      </c>
      <c r="B47" s="56"/>
      <c r="C47" s="56"/>
      <c r="D47" s="56"/>
      <c r="E47" s="56"/>
    </row>
  </sheetData>
  <mergeCells count="4">
    <mergeCell ref="A14:B14"/>
    <mergeCell ref="A45:B45"/>
    <mergeCell ref="A46:E46"/>
    <mergeCell ref="A47:E47"/>
  </mergeCells>
  <printOptions/>
  <pageMargins left="0.7798611111111111" right="0.4701388888888889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financa</cp:lastModifiedBy>
  <cp:lastPrinted>2007-01-24T16:04:55Z</cp:lastPrinted>
  <dcterms:created xsi:type="dcterms:W3CDTF">1999-05-03T11:19:02Z</dcterms:created>
  <dcterms:modified xsi:type="dcterms:W3CDTF">2007-01-24T16:09:39Z</dcterms:modified>
  <cp:category/>
  <cp:version/>
  <cp:contentType/>
  <cp:contentStatus/>
  <cp:revision>1</cp:revision>
</cp:coreProperties>
</file>